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/>
  </bookViews>
  <sheets>
    <sheet name="Все года" sheetId="1" r:id="rId1"/>
  </sheets>
  <definedNames>
    <definedName name="_xlnm.Print_Titles" localSheetId="0">'Все года'!$12:$12</definedName>
  </definedNames>
  <calcPr calcId="125725"/>
</workbook>
</file>

<file path=xl/calcChain.xml><?xml version="1.0" encoding="utf-8"?>
<calcChain xmlns="http://schemas.openxmlformats.org/spreadsheetml/2006/main">
  <c r="AL207" i="1"/>
  <c r="AL102"/>
  <c r="AL101" s="1"/>
  <c r="AL100" s="1"/>
  <c r="AL99" s="1"/>
  <c r="AL98" s="1"/>
  <c r="AL92" s="1"/>
  <c r="AL13"/>
  <c r="AL14"/>
  <c r="AL15"/>
  <c r="AL16"/>
  <c r="AL19"/>
  <c r="AL20"/>
</calcChain>
</file>

<file path=xl/sharedStrings.xml><?xml version="1.0" encoding="utf-8"?>
<sst xmlns="http://schemas.openxmlformats.org/spreadsheetml/2006/main" count="878" uniqueCount="286">
  <si>
    <t>Распределение бюджетных ассигнований по разделам, по целевым статьям (государственным программам, и непрограммным направлениям деятельности), группам видов расходов, разделам, подразделам классификации расходов  бюджета</t>
  </si>
  <si>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</si>
  <si>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</si>
  <si>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</si>
  <si>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</si>
  <si>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</si>
  <si>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</si>
  <si>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</si>
  <si>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</si>
  <si>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</si>
  <si>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</si>
  <si>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</si>
  <si>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</si>
  <si>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</si>
  <si>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</si>
  <si>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</si>
  <si>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</si>
  <si>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</si>
  <si>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Фактическое исполнение текущего года</t>
  </si>
  <si>
    <t>ПР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</si>
  <si>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</si>
  <si>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</si>
  <si>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</si>
  <si>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</si>
  <si>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</si>
  <si>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</si>
  <si>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</si>
  <si>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</si>
  <si>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</si>
  <si>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</si>
  <si>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</si>
  <si>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</si>
  <si>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</si>
  <si>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</si>
  <si>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</si>
  <si>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</si>
  <si>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</si>
  <si>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Муниципальная программа Ропшинского сельского поселения Ломоносовского муниципального района Ленинградской области "Развитие культуры, молодежной политики, физкультуры и спорта в Ропшинском сельском поселении "</t>
  </si>
  <si>
    <t>01.0.00.00000</t>
  </si>
  <si>
    <t>Комплекс процессных мероприятий.</t>
  </si>
  <si>
    <t>01.4.00.00000</t>
  </si>
  <si>
    <t>Комплекс процессных мероприятий "Создание условий для организации досуга и обеспечение жителей услугами организаций культуры".</t>
  </si>
  <si>
    <t>01.4.01.00000</t>
  </si>
  <si>
    <t>Обеспечение деятельности муниципальных казенных учреждений.</t>
  </si>
  <si>
    <t>01.4.01.00230</t>
  </si>
  <si>
    <t>Обеспечение деятельности муниципальных казенных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</si>
  <si>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1.0.0</t>
  </si>
  <si>
    <t>Расходы на выплаты персоналу казенных учреждений</t>
  </si>
  <si>
    <t>1.1.0</t>
  </si>
  <si>
    <t>08</t>
  </si>
  <si>
    <t>01</t>
  </si>
  <si>
    <t>Обеспечение деятельности муниципальных казенных учреждений. (Закупка товаров, работ и услуг для обеспечения государственных (муниципальных) нужд)</t>
  </si>
  <si>
    <t>2.0.0</t>
  </si>
  <si>
    <t>Иные закупки товаров, работ и услуг для обеспечения государственных (муниципальных) нужд</t>
  </si>
  <si>
    <t>2.4.0</t>
  </si>
  <si>
    <t>Обеспечение деятельности муниципальных казенных учреждений. (Иные бюджетные ассигнования)</t>
  </si>
  <si>
    <t>8.0.0</t>
  </si>
  <si>
    <t>Уплата налогов, сборов и иных платежей</t>
  </si>
  <si>
    <t>8.5.0</t>
  </si>
  <si>
    <t>Организация поселенческих культурно-массовых мероприятий и праздников.</t>
  </si>
  <si>
    <t>01.4.01.01010</t>
  </si>
  <si>
    <t>Организация поселенческих культурно-массовых мероприятий и праздников. (Закупка товаров, работ и услуг для обеспечения государственных (муниципальных) нужд)</t>
  </si>
  <si>
    <t>Мероприятия по обеспечению стимулирующих выплат работникам муниципальных учреждений культуры.</t>
  </si>
  <si>
    <t>01.4.01.S0360</t>
  </si>
  <si>
    <t>Мероприятия по обеспечению стимулирующих выплат работникам муниципальных учреждений культуры.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</si>
  <si>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Комплекс процессных мероприятий "Создание условий для библиотечного обслуживания жителей".</t>
  </si>
  <si>
    <t>01.4.02.00000</t>
  </si>
  <si>
    <t>Обеспечение деятельности муниципальных казенных учреждений в сфере библиотечного обслуживания.</t>
  </si>
  <si>
    <t>01.4.02.00230</t>
  </si>
  <si>
    <t>Обеспечение деятельности муниципальных казенных учреждений в сфере библиотечного обслуживания.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</si>
  <si>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муниципальных казенных учреждений в сфере библиотечного обслуживания. (Закупка товаров, работ и услуг для обеспечения государственных (муниципальных) нужд)</t>
  </si>
  <si>
    <t>01.4.02.S0360</t>
  </si>
  <si>
    <t>Комплекс процессных мероприятий "Создание условий для развития физической культуры и спорта в Ропшинском сельском поселении, формирование здорового образа жизни населения".</t>
  </si>
  <si>
    <t>01.4.03.00000</t>
  </si>
  <si>
    <t>01.4.03.00230</t>
  </si>
  <si>
    <t>11</t>
  </si>
  <si>
    <t>Комплекс процессных мероприятий "Развитие молодежной политики".</t>
  </si>
  <si>
    <t>01.4.04.00000</t>
  </si>
  <si>
    <t>Мероприятия по реализации творческого потенциала молодежи.</t>
  </si>
  <si>
    <t>01.4.04.01030</t>
  </si>
  <si>
    <t>Мероприятия по реализации творческого потенциала молодежи. (Закупка товаров, работ и услуг для обеспечения государственных (муниципальных) нужд)</t>
  </si>
  <si>
    <t>07</t>
  </si>
  <si>
    <t>Организация временных оплачиваемых рабочих мест для несовершеннолетних граждан.</t>
  </si>
  <si>
    <t>01.4.04.01040</t>
  </si>
  <si>
    <t>Организация временных оплачиваемых рабочих мест для несовершеннолетних граждан.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</si>
  <si>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Муниципальная программа Ропшинского сельского поселения Ломоносовского муниципального района Ленинградской области "Обеспечение устойчивого функционирования и развития коммунальной и инженерной инфраструктуры в Ропшинском сельском поселении"</t>
  </si>
  <si>
    <t>02.0.00.00000</t>
  </si>
  <si>
    <t>02.4.00.00000</t>
  </si>
  <si>
    <t>Комплекс процессных мероприятий "Развитие и поддержка объектов коммунального хозяйства".</t>
  </si>
  <si>
    <t>02.4.01.00000</t>
  </si>
  <si>
    <t>Мероприятия по содержанию объектов коммунальной инфраструктуры.</t>
  </si>
  <si>
    <t>02.4.01.01090</t>
  </si>
  <si>
    <t>Мероприятия по содержанию объектов коммунальной инфраструктуры. (Закупка товаров, работ и услуг для обеспечения государственных (муниципальных) нужд)</t>
  </si>
  <si>
    <t>05</t>
  </si>
  <si>
    <t>02</t>
  </si>
  <si>
    <t>Муниципальная программа Ропшинского сельского поселения Ломоносовского муниципального района Ленинградской области «Развитие автомобильных дорог в Ропшинском сельском поселении»</t>
  </si>
  <si>
    <t>03.0.00.00000</t>
  </si>
  <si>
    <t>03.4.00.00000</t>
  </si>
  <si>
    <t>Комплекс процессных мероприятий "Содержание и ремонт объектов дорожного хозяйства"</t>
  </si>
  <si>
    <t>03.4.01.00000</t>
  </si>
  <si>
    <t>Содержание и ремонт дорог общего пользования местного значения, дворовых территорий многоквартирных домов и проездов к ним.</t>
  </si>
  <si>
    <t>03.4.01.01110</t>
  </si>
  <si>
    <t>Содержание и ремонт дорог общего пользования местного значения, дворовых территорий многоквартирных домов и проездов к ним. (Закупка товаров, работ и услуг для обеспечения государственных (муниципальных) нужд)</t>
  </si>
  <si>
    <t>04</t>
  </si>
  <si>
    <t>09</t>
  </si>
  <si>
    <t>Мероприятия по повышению безопасности дорожного движения на территории Ропшинского сельского поселения.</t>
  </si>
  <si>
    <t>03.4.01.01140</t>
  </si>
  <si>
    <t>Мероприятия по повышению безопасности дорожного движения на территории Ропшинского сельского поселения. (Закупка товаров, работ и услуг для обеспечения государственных (муниципальных) нужд)</t>
  </si>
  <si>
    <t>Паспортизация автомобильных дорог местного значения Ропшинского сельского поселения.</t>
  </si>
  <si>
    <t>03.4.01.01150</t>
  </si>
  <si>
    <t>Паспортизация автомобильных дорог местного значения Ропшинского сельского поселения. (Закупка товаров, работ и услуг для обеспечения государственных (муниципальных) нужд)</t>
  </si>
  <si>
    <t>Комплекс процессных мероприятий "Строительство и реконструкция объектов дорожного хозяйства".</t>
  </si>
  <si>
    <t>03.4.02.00000</t>
  </si>
  <si>
    <t>Строительство и реконструкция (в том числе и проектирование) автомобильных дорог местного значения.</t>
  </si>
  <si>
    <t>03.4.02.01130</t>
  </si>
  <si>
    <t>Строительство и реконструкция (в том числе и проектирование) автомобильных дорог местного значения. (Закупка товаров, работ и услуг для обеспечения государственных (муниципальных) нужд)</t>
  </si>
  <si>
    <t>Строительство и реконструкция (в том числе и проектирование) автомобильных дорог местного значения. (Капитальные вложения в объекты государственной (муниципальной) собственности)</t>
  </si>
  <si>
    <t>4.0.0</t>
  </si>
  <si>
    <t>Бюджетные инвестиции</t>
  </si>
  <si>
    <t>4.1.0</t>
  </si>
  <si>
    <t>Мероприятия по осуществлению строительства (ремонта) автомобильных дорог общего пользования местного значения к земельным участкам, представленным (предоставляемым) бесплатно гражданам в соответствии с областным законом Ленинградской области от 14.10.2008 №105-ОЗ</t>
  </si>
  <si>
    <t>03.4.02.05062</t>
  </si>
  <si>
    <t>Мероприятия по осуществлению строительства (ремонта) автомобильных дорог общего пользования местного значения к земельным участкам, представленным (предоставляемым) бесплатно гражданам в соответствии с областным законом Ленинградской области от 14.10.2008 №105-ОЗ (Капитальные вложения в объекты государственной (муниципальной) собственности)</t>
  </si>
  <si>
    <t>Муниципальная программа Ропшинского сельского поселения Ломоносовского муниципального района Ленинградской области "Комплексное благоустройство территории "</t>
  </si>
  <si>
    <t>04.0.00.00000</t>
  </si>
  <si>
    <t>04.4.00.00000</t>
  </si>
  <si>
    <t>Комплекс процессных мероприятий "Комплексное благоустройство".</t>
  </si>
  <si>
    <t>04.4.01.00000</t>
  </si>
  <si>
    <t>Развитие и содержание сети уличного освещения.</t>
  </si>
  <si>
    <t>04.4.01.01160</t>
  </si>
  <si>
    <t>Развитие и содержание сети уличного освещения. (Закупка товаров, работ и услуг для обеспечения государственных (муниципальных) нужд)</t>
  </si>
  <si>
    <t>03</t>
  </si>
  <si>
    <t>Развитие и содержание сети уличного освещения. (Иные бюджетные ассигнования)</t>
  </si>
  <si>
    <t>Мероприятия по обустройству, ремонту и содержанию внешних объектов инфраструктуры благоустройства.</t>
  </si>
  <si>
    <t>04.4.01.01180</t>
  </si>
  <si>
    <t>Мероприятия по обустройству, ремонту и содержанию внешних объектов инфраструктуры благоустройства. (Закупка товаров, работ и услуг для обеспечения государственных (муниципальных) нужд)</t>
  </si>
  <si>
    <t>Мероприятия по санитарной очистке территории поселения.</t>
  </si>
  <si>
    <t>04.4.01.01190</t>
  </si>
  <si>
    <t>Мероприятия по санитарной очистке территории поселения. (Закупка товаров, работ и услуг для обеспечения государственных (муниципальных) нужд)</t>
  </si>
  <si>
    <t>Муниципальная программа Ропшинского сельского поселения Ломоносовского муниципального района Ленинградской области "Комплексное развитие сельских территорий "</t>
  </si>
  <si>
    <t>05.0.00.00000</t>
  </si>
  <si>
    <t>05.4.00.00000</t>
  </si>
  <si>
    <t>Комплекс процессных мероприятий "Борьба с борщевиком Сосновского".</t>
  </si>
  <si>
    <t>05.4.01.00000</t>
  </si>
  <si>
    <t>Комплекс мероприятий по борьбе с борщевиком Сосновского".</t>
  </si>
  <si>
    <t>05.4.01.S4310</t>
  </si>
  <si>
    <t>Комплекс мероприятий по борьбе с борщевиком Сосновского". (Закупка товаров, работ и услуг для обеспечения государственных (муниципальных) нужд)</t>
  </si>
  <si>
    <t>Отраслевой проект</t>
  </si>
  <si>
    <t>05.7.00.00000</t>
  </si>
  <si>
    <t>Отраслевой проект "Благоустройство сельских территорий"</t>
  </si>
  <si>
    <t>05.7.01.00000</t>
  </si>
  <si>
    <t>Комплекс мероприятий по борьбе с борщевиком Сосновского на территории Ропшинского сельского поселения</t>
  </si>
  <si>
    <t>05.7.01.S4310</t>
  </si>
  <si>
    <t>Комплекс мероприятий по борьбе с борщевиком Сосновского на территории Ропшинского сельского поселения (Закупка товаров, работ и услуг для обеспечения государственных (муниципальных) нужд)</t>
  </si>
  <si>
    <t>Муниципальная программа Ропшинского сельского поселения Ломоносовского муниципального района Ленинградской области "Информирование населения о деятельности органов местного самоуправления"</t>
  </si>
  <si>
    <t>06.0.00.00000</t>
  </si>
  <si>
    <t>06.4.00.00000</t>
  </si>
  <si>
    <t>Комплекс процессных мероприятий "Информирование населения".</t>
  </si>
  <si>
    <t>06.4.01.00000</t>
  </si>
  <si>
    <t>Опубликование муниципальных правовых актов и иных официальных документов и информирование о деятельности органов местного самоуправления в печатных изданиях.</t>
  </si>
  <si>
    <t>06.4.01.01210</t>
  </si>
  <si>
    <t>Опубликование муниципальных правовых актов и иных официальных документов и информирование о деятельности органов местного самоуправления в печатных изданиях. (Закупка товаров, работ и услуг для обеспечения государственных (муниципальных) нужд)</t>
  </si>
  <si>
    <t>Информирование населения о деятельности исполнительных и представительных органов государственной власти и местного самоуправления.</t>
  </si>
  <si>
    <t>06.4.01.01220</t>
  </si>
  <si>
    <t>Информирование населения о деятельности исполнительных и представительных органов государственной власти и местного самоуправления. (Закупка товаров, работ и услуг для обеспечения государственных (муниципальных) нужд)</t>
  </si>
  <si>
    <t>Муниципальная программа Ропшинского сельского поселения Ломоносовского муниципального района Ленинградской области "Обеспечение безопасности на территории Ропшинского сельского поселения"</t>
  </si>
  <si>
    <t>07.0.00.00000</t>
  </si>
  <si>
    <t>07.4.00.00000</t>
  </si>
  <si>
    <t>Комплекс процессных мероприятий "Обеспечение безопасности".</t>
  </si>
  <si>
    <t>07.4.01.00000</t>
  </si>
  <si>
    <t>Мероприятия по пожарной безопасности.</t>
  </si>
  <si>
    <t>07.4.01.01250</t>
  </si>
  <si>
    <t>Мероприятия по пожарной безопасности. (Закупка товаров, работ и услуг для обеспечения государственных (муниципальных) нужд)</t>
  </si>
  <si>
    <t>10</t>
  </si>
  <si>
    <t>Предупреждение и ликвидация последствий чрезвычайных ситуаций и стихийных бедствий природного и техногенного характера.</t>
  </si>
  <si>
    <t>07.4.01.01260</t>
  </si>
  <si>
    <t>Предупреждение и ликвидация последствий чрезвычайных ситуаций и стихийных бедствий природного и техногенного характера. (Закупка товаров, работ и услуг для обеспечения государственных (муниципальных) нужд)</t>
  </si>
  <si>
    <t>Муниципальная программа Ропшинского сельского поселения Ломоносовского муниципального района Ленинградской области "Создание условий для эффективного выполнения органами местного самоуправления своих полномочий на территории Ропшинское сельское 
поселение"</t>
  </si>
  <si>
    <t>08.0.00.00000</t>
  </si>
  <si>
    <t>08.4.00.00000</t>
  </si>
  <si>
    <t>Комплекс процессных мероприятий "Содействие развитию участия населения в осуществлении местного самоуправления".</t>
  </si>
  <si>
    <t>08.4.01.00000</t>
  </si>
  <si>
    <t>Мероприятия по реализации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Лненинградской области"</t>
  </si>
  <si>
    <t>08.4.01.S4660</t>
  </si>
  <si>
    <t>Мероприятия по реализации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Лненинградской области" (Закупка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</si>
  <si>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</si>
  <si>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08.4.01.S4770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</si>
  <si>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</si>
  <si>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на поддержку развития общественной инфраструктуры муниципального значения.</t>
  </si>
  <si>
    <t>08.4.01.S4840</t>
  </si>
  <si>
    <t>Мероприятия на поддержку развития общественной инфраструктуры муниципального значения. (Закупка товаров, работ и услуг для обеспечения государственных (муниципальных) нужд)</t>
  </si>
  <si>
    <t>Муниципальная программа Ропшинского сельского поселения Ломоносовского муниципального районаЛенинградской области «Повышение качества управления муниципальным имуществом»</t>
  </si>
  <si>
    <t>09.0.00.00000</t>
  </si>
  <si>
    <t>09.4.00.00000</t>
  </si>
  <si>
    <t>Комплекс процессных мероприятий «Управление муниципальным имуществом»</t>
  </si>
  <si>
    <t>09.4.01.00000</t>
  </si>
  <si>
    <t>Проведение работ по кадастрированию и землеустройству</t>
  </si>
  <si>
    <t>09.4.01.01280</t>
  </si>
  <si>
    <t>Проведение работ по кадастрированию и землеустройству (Закупка товаров, работ и услуг для обеспечения государственных (муниципальных) нужд)</t>
  </si>
  <si>
    <t>12</t>
  </si>
  <si>
    <t>Оценка имущества</t>
  </si>
  <si>
    <t>09.4.01.01290</t>
  </si>
  <si>
    <t>Оценка имущества (Закупка товаров, работ и услуг для обеспечения государственных (муниципальных) нужд)</t>
  </si>
  <si>
    <t>13</t>
  </si>
  <si>
    <t>Муниципальная программа Ропшинского сельского поселения Ломоносовского муниципального района Ленинградской области «Развитие малого и среднего предпринимательства в Ропшинском сельском поселении»</t>
  </si>
  <si>
    <t>12.0.00.00000</t>
  </si>
  <si>
    <t>12.4.00.00000</t>
  </si>
  <si>
    <t>Комплекс процессных мероприятий "Содействие развитию малого и среднего предпринимательства в Ропшинском сельском поселении".</t>
  </si>
  <si>
    <t>12.4.01.00000</t>
  </si>
  <si>
    <t>Мероприятия по оказанию информационной поддержки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предпринимательства.</t>
  </si>
  <si>
    <t>12.4.01.01410</t>
  </si>
  <si>
    <t>Мероприятия по оказанию информационной поддержки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предпринимательства. (Закупка товаров, работ и услуг для обеспечения государственных (муниципальных) нужд)</t>
  </si>
  <si>
    <t>Непрограммные направления деятельности органов местного самоуправления</t>
  </si>
  <si>
    <t>99.0.00.00000</t>
  </si>
  <si>
    <t>Обеспечение деятельности главы муниципального образования, главы местной администрации</t>
  </si>
  <si>
    <t>99.0.00.00200</t>
  </si>
  <si>
    <t>Обеспечение деятельности главы муниципального образования, главы местной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</si>
  <si>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персоналу государственных (муниципальных) органов</t>
  </si>
  <si>
    <t>1.2.0</t>
  </si>
  <si>
    <t>Обеспечение деятельности аппаратов органов местного самоуправления</t>
  </si>
  <si>
    <t>99.0.00.00210</t>
  </si>
  <si>
    <t>Обеспечение деятельности аппаратов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</si>
  <si>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аппаратов органов местного самоуправления (Закупка товаров, работ и услуг для обеспечения государственных (муниципальных) нужд)</t>
  </si>
  <si>
    <t>Обеспечение деятельности аппаратов органов местного самоуправления (Социальное обеспечение и иные выплаты населению)</t>
  </si>
  <si>
    <t>3.0.0</t>
  </si>
  <si>
    <t>Социальные выплаты гражданам, кроме публичных нормативных социальных выплат</t>
  </si>
  <si>
    <t>3.2.0</t>
  </si>
  <si>
    <t>Обеспечение деятельности аппаратов органов местного самоуправления (Иные бюджетные ассигнования)</t>
  </si>
  <si>
    <t>Специальные расходы</t>
  </si>
  <si>
    <t>8.8.0</t>
  </si>
  <si>
    <t>Прочие расходы в рамках полномочий органов местного самоуправления</t>
  </si>
  <si>
    <t>99.0.00.00271</t>
  </si>
  <si>
    <t>Прочие расходы в рамках полномочий органов местного самоуправления (Социальное обеспечение и иные выплаты населению)</t>
  </si>
  <si>
    <t>Публичные нормативные социальные выплаты гражданам</t>
  </si>
  <si>
    <t>3.1.0</t>
  </si>
  <si>
    <t>Межбюджетные трансферты бюджету муниципального района</t>
  </si>
  <si>
    <t>99.0.00.06000</t>
  </si>
  <si>
    <t>Иные межбюджетные трансферты на исполнение переданных полномочий по исполнению бюджета и контролю за исполнением данного бюджета</t>
  </si>
  <si>
    <t>99.0.00.06010</t>
  </si>
  <si>
    <t>Иные межбюджетные трансферты на исполнение переданных полномочий по исполнению бюджета и контролю за исполнением данного бюджета (Межбюджетные трансферты)</t>
  </si>
  <si>
    <t>5.0.0</t>
  </si>
  <si>
    <t>Иные межбюджетные трансферты</t>
  </si>
  <si>
    <t>5.4.0</t>
  </si>
  <si>
    <t>Иные межбюджетные трансферты на исполнение переданных полномочий по осуществлению внешнего муниципального финансового контроля</t>
  </si>
  <si>
    <t>99.0.00.06030</t>
  </si>
  <si>
    <t>Иные межбюджетные трансферты на исполнение переданных полномочий по осуществлению внешнего муниципального финансового контроля (Межбюджетные трансферты)</t>
  </si>
  <si>
    <t>Иные межбюджетные трансферты на исполнение переданных полномочий по организации ритуальных услуг и содержанию мест захоронений</t>
  </si>
  <si>
    <t>99.0.00.06040</t>
  </si>
  <si>
    <t>Иные межбюджетные трансферты на исполнение переданных полномочий по организации ритуальных услуг и содержанию мест захоронений (Межбюджетные трансферты)</t>
  </si>
  <si>
    <t>Иные межбюджетные трансферты по передаче полномочий по теплоснабжению и водоотведению</t>
  </si>
  <si>
    <t>99.0.00.06050</t>
  </si>
  <si>
    <t>Иные межбюджетные трансферты по передаче полномочий по теплоснабжению и водоотведению (Межбюджетные трансферты)</t>
  </si>
  <si>
    <t>Осуществление отдельных государственных полномочий</t>
  </si>
  <si>
    <t>99.0.00.50000</t>
  </si>
  <si>
    <t>Осуществление первичного воинского учета на территориях, где отсутствуют военные комиссариаты, в рамках непрограммных расходов органов исполнительной власти Ленинградской области</t>
  </si>
  <si>
    <t>99.0.00.51180</t>
  </si>
  <si>
    <t>Осуществление первичного воинского учета на территориях, где отсутствуют военные комиссариаты, в рамках непрограммных расходов органов исполнительной власти Ленинградской области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</si>
  <si>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комиссариаты, в рамках непрограммных расходов органов исполнительной власти Ленинградской области (Закупка товаров, работ и услуг для обеспечения государственных (муниципальных) нужд)</t>
  </si>
  <si>
    <t>Осуществление отдельных государственных полномочий Ленинградской области</t>
  </si>
  <si>
    <t>99.0.00.70000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</si>
  <si>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</si>
  <si>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99.0.00.71340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</si>
  <si>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</si>
  <si>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Мероприятия в рамках полномочий органов местного самоуправления</t>
  </si>
  <si>
    <t>99.0.00.80000</t>
  </si>
  <si>
    <t>Реализация мероприятий за счет средств резервного фонда</t>
  </si>
  <si>
    <t>99.0.00.80050</t>
  </si>
  <si>
    <t>Реализация мероприятий за счет средств резервного фонда (Иные бюджетные ассигнования)</t>
  </si>
  <si>
    <t>Резервные средства</t>
  </si>
  <si>
    <t>8.7.0</t>
  </si>
  <si>
    <t>Мероприятия в области жилищного хозяйства</t>
  </si>
  <si>
    <t>99.0.00.80060</t>
  </si>
  <si>
    <t>Мероприятия в области жилищного хозяйства (Закупка товаров, работ и услуг для обеспечения государственных (муниципальных) нужд)</t>
  </si>
  <si>
    <t>Прочие мероприятия в рамках полномочий органов местного самоуправления</t>
  </si>
  <si>
    <t>99.0.00.80070</t>
  </si>
  <si>
    <t>Прочие мероприятия в рамках полномочий органов местного самоуправления (Социальное обеспечение и иные выплаты населению)</t>
  </si>
  <si>
    <t>Прочие мероприятия в рамках полномочий органов местного самоуправления (Иные бюджетные ассигнования)</t>
  </si>
  <si>
    <t>Исполнение судебных актов</t>
  </si>
  <si>
    <t>8.3.0</t>
  </si>
  <si>
    <t>Всего</t>
  </si>
  <si>
    <t>УТВЕРЖДЕНЫ</t>
  </si>
  <si>
    <t xml:space="preserve"> решением Совета депутатов</t>
  </si>
  <si>
    <t>Ропшинское сельское поселение</t>
  </si>
  <si>
    <t>от  22.11.2024г.   №  13</t>
  </si>
  <si>
    <t>(прилож. 1)</t>
  </si>
  <si>
    <t>(прилож. 4)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</si>
</sst>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8">
    <font>
      <sz val="11"/>
      <color indexed="8"/>
      <name val="Calibri"/>
      <family val="2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justify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2" borderId="11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0" fontId="5" fillId="2" borderId="6" xfId="0" applyNumberFormat="1" applyFont="1" applyFill="1" applyBorder="1" applyAlignment="1">
      <alignment horizontal="justify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165" fontId="5" fillId="2" borderId="6" xfId="0" applyNumberFormat="1" applyFont="1" applyFill="1" applyBorder="1" applyAlignment="1">
      <alignment horizontal="justify" vertical="center"/>
    </xf>
    <xf numFmtId="0" fontId="7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210"/>
  <sheetViews>
    <sheetView tabSelected="1" topLeftCell="A185" workbookViewId="0">
      <selection activeCell="AL209" sqref="AL209"/>
    </sheetView>
  </sheetViews>
  <sheetFormatPr defaultRowHeight="14.45" customHeight="1"/>
  <cols>
    <col min="1" max="1" width="87" customWidth="1"/>
    <col min="2" max="2" width="14.28515625" customWidth="1"/>
    <col min="3" max="16" width="8" hidden="1"/>
    <col min="17" max="17" width="9.7109375" customWidth="1"/>
    <col min="18" max="19" width="4.7109375" customWidth="1"/>
    <col min="20" max="37" width="8" hidden="1"/>
    <col min="38" max="38" width="11.140625" customWidth="1"/>
    <col min="39" max="60" width="8" hidden="1"/>
    <col min="61" max="61" width="11.5703125" customWidth="1"/>
    <col min="62" max="78" width="8" hidden="1"/>
    <col min="79" max="79" width="11" customWidth="1"/>
    <col min="80" max="85" width="8" hidden="1"/>
  </cols>
  <sheetData>
    <row r="1" spans="1:85" ht="14.45" customHeight="1"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2" t="s">
        <v>280</v>
      </c>
      <c r="CB1" s="22"/>
    </row>
    <row r="2" spans="1:85" ht="14.45" customHeight="1"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2" t="s">
        <v>281</v>
      </c>
      <c r="CB2" s="22"/>
    </row>
    <row r="3" spans="1:85" ht="14.45" customHeight="1"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2" t="s">
        <v>282</v>
      </c>
      <c r="CB3" s="22"/>
    </row>
    <row r="4" spans="1:85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2" t="s">
        <v>283</v>
      </c>
      <c r="CB4" s="22"/>
      <c r="CC4" s="2"/>
      <c r="CD4" s="2"/>
      <c r="CE4" s="2"/>
      <c r="CF4" s="2"/>
      <c r="CG4" s="2"/>
    </row>
    <row r="5" spans="1:85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2" t="s">
        <v>285</v>
      </c>
      <c r="CB5" s="22" t="s">
        <v>284</v>
      </c>
      <c r="CC5" s="2"/>
      <c r="CD5" s="2"/>
      <c r="CE5" s="2"/>
      <c r="CF5" s="2"/>
      <c r="CG5" s="2"/>
    </row>
    <row r="6" spans="1:85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</row>
    <row r="7" spans="1:85" ht="59.85" customHeight="1">
      <c r="A7" s="25" t="s">
        <v>0</v>
      </c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5"/>
      <c r="R7" s="25"/>
      <c r="S7" s="25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5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3"/>
      <c r="BE7" s="3"/>
      <c r="BF7" s="3"/>
      <c r="BG7" s="3"/>
      <c r="BH7" s="3"/>
      <c r="BI7" s="6"/>
      <c r="BJ7" s="3"/>
      <c r="BK7" s="3"/>
      <c r="BL7" s="3"/>
      <c r="BM7" s="3"/>
      <c r="BN7" s="3"/>
      <c r="BP7" s="3"/>
      <c r="BQ7" s="3"/>
      <c r="BR7" s="3"/>
      <c r="BS7" s="3"/>
      <c r="BT7" s="3"/>
      <c r="BV7" s="3"/>
      <c r="BW7" s="3"/>
      <c r="BX7" s="3"/>
      <c r="BY7" s="3"/>
      <c r="BZ7" s="3"/>
      <c r="CB7" s="3"/>
      <c r="CC7" s="3"/>
      <c r="CD7" s="3"/>
      <c r="CE7" s="3"/>
      <c r="CF7" s="3"/>
      <c r="CG7" s="3"/>
    </row>
    <row r="8" spans="1:85" ht="18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7" t="s">
        <v>1</v>
      </c>
      <c r="CB8" s="5"/>
      <c r="CC8" s="5"/>
      <c r="CD8" s="5"/>
      <c r="CE8" s="5"/>
      <c r="CF8" s="5"/>
      <c r="CG8" s="5"/>
    </row>
    <row r="9" spans="1:85" ht="31.5">
      <c r="A9" s="30" t="s">
        <v>2</v>
      </c>
      <c r="B9" s="30" t="s">
        <v>3</v>
      </c>
      <c r="C9" s="31" t="s">
        <v>3</v>
      </c>
      <c r="D9" s="31" t="s">
        <v>3</v>
      </c>
      <c r="E9" s="31" t="s">
        <v>3</v>
      </c>
      <c r="F9" s="31" t="s">
        <v>3</v>
      </c>
      <c r="G9" s="31" t="s">
        <v>3</v>
      </c>
      <c r="H9" s="31" t="s">
        <v>3</v>
      </c>
      <c r="I9" s="31" t="s">
        <v>3</v>
      </c>
      <c r="J9" s="31" t="s">
        <v>3</v>
      </c>
      <c r="K9" s="31" t="s">
        <v>3</v>
      </c>
      <c r="L9" s="31" t="s">
        <v>3</v>
      </c>
      <c r="M9" s="31" t="s">
        <v>3</v>
      </c>
      <c r="N9" s="31" t="s">
        <v>3</v>
      </c>
      <c r="O9" s="31" t="s">
        <v>3</v>
      </c>
      <c r="P9" s="31" t="s">
        <v>3</v>
      </c>
      <c r="Q9" s="30" t="s">
        <v>4</v>
      </c>
      <c r="R9" s="30" t="s">
        <v>5</v>
      </c>
      <c r="S9" s="30" t="s">
        <v>19</v>
      </c>
      <c r="T9" s="31" t="s">
        <v>2</v>
      </c>
      <c r="U9" s="31" t="s">
        <v>7</v>
      </c>
      <c r="V9" s="31" t="s">
        <v>20</v>
      </c>
      <c r="W9" s="31" t="s">
        <v>9</v>
      </c>
      <c r="X9" s="31" t="s">
        <v>21</v>
      </c>
      <c r="Y9" s="31" t="s">
        <v>11</v>
      </c>
      <c r="Z9" s="31" t="s">
        <v>22</v>
      </c>
      <c r="AA9" s="31" t="s">
        <v>13</v>
      </c>
      <c r="AB9" s="31" t="s">
        <v>23</v>
      </c>
      <c r="AC9" s="31" t="s">
        <v>15</v>
      </c>
      <c r="AD9" s="31" t="s">
        <v>24</v>
      </c>
      <c r="AE9" s="31" t="s">
        <v>17</v>
      </c>
      <c r="AF9" s="31" t="s">
        <v>7</v>
      </c>
      <c r="AG9" s="31" t="s">
        <v>9</v>
      </c>
      <c r="AH9" s="31" t="s">
        <v>11</v>
      </c>
      <c r="AI9" s="31" t="s">
        <v>13</v>
      </c>
      <c r="AJ9" s="31" t="s">
        <v>15</v>
      </c>
      <c r="AK9" s="31" t="s">
        <v>17</v>
      </c>
      <c r="AL9" s="30" t="s">
        <v>7</v>
      </c>
      <c r="AM9" s="31" t="s">
        <v>9</v>
      </c>
      <c r="AN9" s="31" t="s">
        <v>11</v>
      </c>
      <c r="AO9" s="31" t="s">
        <v>13</v>
      </c>
      <c r="AP9" s="31" t="s">
        <v>15</v>
      </c>
      <c r="AQ9" s="31" t="s">
        <v>17</v>
      </c>
      <c r="AR9" s="31" t="s">
        <v>25</v>
      </c>
      <c r="AS9" s="31" t="s">
        <v>20</v>
      </c>
      <c r="AT9" s="31" t="s">
        <v>26</v>
      </c>
      <c r="AU9" s="31" t="s">
        <v>21</v>
      </c>
      <c r="AV9" s="31" t="s">
        <v>27</v>
      </c>
      <c r="AW9" s="31" t="s">
        <v>22</v>
      </c>
      <c r="AX9" s="31" t="s">
        <v>28</v>
      </c>
      <c r="AY9" s="31" t="s">
        <v>23</v>
      </c>
      <c r="AZ9" s="31" t="s">
        <v>29</v>
      </c>
      <c r="BA9" s="31" t="s">
        <v>24</v>
      </c>
      <c r="BB9" s="31" t="s">
        <v>30</v>
      </c>
      <c r="BC9" s="31" t="s">
        <v>25</v>
      </c>
      <c r="BD9" s="31" t="s">
        <v>26</v>
      </c>
      <c r="BE9" s="31" t="s">
        <v>27</v>
      </c>
      <c r="BF9" s="31" t="s">
        <v>28</v>
      </c>
      <c r="BG9" s="31" t="s">
        <v>29</v>
      </c>
      <c r="BH9" s="31" t="s">
        <v>30</v>
      </c>
      <c r="BI9" s="30" t="s">
        <v>25</v>
      </c>
      <c r="BJ9" s="31" t="s">
        <v>26</v>
      </c>
      <c r="BK9" s="31" t="s">
        <v>27</v>
      </c>
      <c r="BL9" s="31" t="s">
        <v>28</v>
      </c>
      <c r="BM9" s="31" t="s">
        <v>29</v>
      </c>
      <c r="BN9" s="31" t="s">
        <v>30</v>
      </c>
      <c r="BO9" s="31" t="s">
        <v>31</v>
      </c>
      <c r="BP9" s="31" t="s">
        <v>32</v>
      </c>
      <c r="BQ9" s="31" t="s">
        <v>33</v>
      </c>
      <c r="BR9" s="31" t="s">
        <v>34</v>
      </c>
      <c r="BS9" s="31" t="s">
        <v>35</v>
      </c>
      <c r="BT9" s="31" t="s">
        <v>36</v>
      </c>
      <c r="BU9" s="31" t="s">
        <v>31</v>
      </c>
      <c r="BV9" s="31" t="s">
        <v>32</v>
      </c>
      <c r="BW9" s="31" t="s">
        <v>33</v>
      </c>
      <c r="BX9" s="31" t="s">
        <v>34</v>
      </c>
      <c r="BY9" s="31" t="s">
        <v>35</v>
      </c>
      <c r="BZ9" s="31" t="s">
        <v>36</v>
      </c>
      <c r="CA9" s="30" t="s">
        <v>31</v>
      </c>
      <c r="CB9" s="31" t="s">
        <v>32</v>
      </c>
      <c r="CC9" s="31" t="s">
        <v>33</v>
      </c>
      <c r="CD9" s="31" t="s">
        <v>34</v>
      </c>
      <c r="CE9" s="31" t="s">
        <v>35</v>
      </c>
      <c r="CF9" s="8" t="s">
        <v>36</v>
      </c>
      <c r="CG9" s="27" t="s">
        <v>18</v>
      </c>
    </row>
    <row r="10" spans="1:85" ht="31.5">
      <c r="A10" s="30"/>
      <c r="B10" s="30" t="s">
        <v>3</v>
      </c>
      <c r="C10" s="31" t="s">
        <v>3</v>
      </c>
      <c r="D10" s="31" t="s">
        <v>3</v>
      </c>
      <c r="E10" s="31" t="s">
        <v>3</v>
      </c>
      <c r="F10" s="31" t="s">
        <v>3</v>
      </c>
      <c r="G10" s="31" t="s">
        <v>3</v>
      </c>
      <c r="H10" s="31" t="s">
        <v>3</v>
      </c>
      <c r="I10" s="31" t="s">
        <v>3</v>
      </c>
      <c r="J10" s="31" t="s">
        <v>3</v>
      </c>
      <c r="K10" s="31" t="s">
        <v>3</v>
      </c>
      <c r="L10" s="31" t="s">
        <v>3</v>
      </c>
      <c r="M10" s="31" t="s">
        <v>3</v>
      </c>
      <c r="N10" s="31" t="s">
        <v>3</v>
      </c>
      <c r="O10" s="31" t="s">
        <v>3</v>
      </c>
      <c r="P10" s="31" t="s">
        <v>3</v>
      </c>
      <c r="Q10" s="30" t="s">
        <v>4</v>
      </c>
      <c r="R10" s="30" t="s">
        <v>5</v>
      </c>
      <c r="S10" s="30" t="s">
        <v>6</v>
      </c>
      <c r="T10" s="31"/>
      <c r="U10" s="31" t="s">
        <v>7</v>
      </c>
      <c r="V10" s="31" t="s">
        <v>8</v>
      </c>
      <c r="W10" s="31" t="s">
        <v>9</v>
      </c>
      <c r="X10" s="31" t="s">
        <v>10</v>
      </c>
      <c r="Y10" s="31" t="s">
        <v>11</v>
      </c>
      <c r="Z10" s="31" t="s">
        <v>12</v>
      </c>
      <c r="AA10" s="31" t="s">
        <v>13</v>
      </c>
      <c r="AB10" s="31" t="s">
        <v>14</v>
      </c>
      <c r="AC10" s="31" t="s">
        <v>15</v>
      </c>
      <c r="AD10" s="31" t="s">
        <v>16</v>
      </c>
      <c r="AE10" s="31" t="s">
        <v>17</v>
      </c>
      <c r="AF10" s="31" t="s">
        <v>7</v>
      </c>
      <c r="AG10" s="31" t="s">
        <v>9</v>
      </c>
      <c r="AH10" s="31" t="s">
        <v>11</v>
      </c>
      <c r="AI10" s="31" t="s">
        <v>13</v>
      </c>
      <c r="AJ10" s="31" t="s">
        <v>15</v>
      </c>
      <c r="AK10" s="31" t="s">
        <v>17</v>
      </c>
      <c r="AL10" s="30" t="s">
        <v>7</v>
      </c>
      <c r="AM10" s="31" t="s">
        <v>9</v>
      </c>
      <c r="AN10" s="31" t="s">
        <v>11</v>
      </c>
      <c r="AO10" s="31" t="s">
        <v>13</v>
      </c>
      <c r="AP10" s="31" t="s">
        <v>15</v>
      </c>
      <c r="AQ10" s="31" t="s">
        <v>17</v>
      </c>
      <c r="AR10" s="31" t="s">
        <v>7</v>
      </c>
      <c r="AS10" s="31" t="s">
        <v>8</v>
      </c>
      <c r="AT10" s="31" t="s">
        <v>9</v>
      </c>
      <c r="AU10" s="31" t="s">
        <v>10</v>
      </c>
      <c r="AV10" s="31" t="s">
        <v>11</v>
      </c>
      <c r="AW10" s="31" t="s">
        <v>12</v>
      </c>
      <c r="AX10" s="31" t="s">
        <v>13</v>
      </c>
      <c r="AY10" s="31" t="s">
        <v>14</v>
      </c>
      <c r="AZ10" s="31" t="s">
        <v>15</v>
      </c>
      <c r="BA10" s="31" t="s">
        <v>16</v>
      </c>
      <c r="BB10" s="31" t="s">
        <v>17</v>
      </c>
      <c r="BC10" s="31" t="s">
        <v>7</v>
      </c>
      <c r="BD10" s="31" t="s">
        <v>9</v>
      </c>
      <c r="BE10" s="31" t="s">
        <v>11</v>
      </c>
      <c r="BF10" s="31" t="s">
        <v>13</v>
      </c>
      <c r="BG10" s="31" t="s">
        <v>15</v>
      </c>
      <c r="BH10" s="31" t="s">
        <v>17</v>
      </c>
      <c r="BI10" s="30" t="s">
        <v>7</v>
      </c>
      <c r="BJ10" s="31" t="s">
        <v>9</v>
      </c>
      <c r="BK10" s="31" t="s">
        <v>11</v>
      </c>
      <c r="BL10" s="31" t="s">
        <v>13</v>
      </c>
      <c r="BM10" s="31" t="s">
        <v>15</v>
      </c>
      <c r="BN10" s="31" t="s">
        <v>17</v>
      </c>
      <c r="BO10" s="31" t="s">
        <v>7</v>
      </c>
      <c r="BP10" s="31" t="s">
        <v>9</v>
      </c>
      <c r="BQ10" s="31" t="s">
        <v>11</v>
      </c>
      <c r="BR10" s="31" t="s">
        <v>13</v>
      </c>
      <c r="BS10" s="31" t="s">
        <v>15</v>
      </c>
      <c r="BT10" s="31" t="s">
        <v>17</v>
      </c>
      <c r="BU10" s="31" t="s">
        <v>7</v>
      </c>
      <c r="BV10" s="31" t="s">
        <v>9</v>
      </c>
      <c r="BW10" s="31" t="s">
        <v>11</v>
      </c>
      <c r="BX10" s="31" t="s">
        <v>13</v>
      </c>
      <c r="BY10" s="31" t="s">
        <v>15</v>
      </c>
      <c r="BZ10" s="31" t="s">
        <v>17</v>
      </c>
      <c r="CA10" s="30" t="s">
        <v>7</v>
      </c>
      <c r="CB10" s="31" t="s">
        <v>9</v>
      </c>
      <c r="CC10" s="31" t="s">
        <v>11</v>
      </c>
      <c r="CD10" s="31" t="s">
        <v>13</v>
      </c>
      <c r="CE10" s="31" t="s">
        <v>15</v>
      </c>
      <c r="CF10" s="8" t="s">
        <v>17</v>
      </c>
      <c r="CG10" s="28"/>
    </row>
    <row r="11" spans="1:85" ht="31.5">
      <c r="A11" s="30"/>
      <c r="B11" s="30" t="s">
        <v>3</v>
      </c>
      <c r="C11" s="31" t="s">
        <v>3</v>
      </c>
      <c r="D11" s="31" t="s">
        <v>3</v>
      </c>
      <c r="E11" s="31" t="s">
        <v>3</v>
      </c>
      <c r="F11" s="31" t="s">
        <v>3</v>
      </c>
      <c r="G11" s="31" t="s">
        <v>3</v>
      </c>
      <c r="H11" s="31" t="s">
        <v>3</v>
      </c>
      <c r="I11" s="31" t="s">
        <v>3</v>
      </c>
      <c r="J11" s="31" t="s">
        <v>3</v>
      </c>
      <c r="K11" s="31" t="s">
        <v>3</v>
      </c>
      <c r="L11" s="31" t="s">
        <v>3</v>
      </c>
      <c r="M11" s="31" t="s">
        <v>3</v>
      </c>
      <c r="N11" s="31" t="s">
        <v>3</v>
      </c>
      <c r="O11" s="31" t="s">
        <v>3</v>
      </c>
      <c r="P11" s="31" t="s">
        <v>3</v>
      </c>
      <c r="Q11" s="30" t="s">
        <v>4</v>
      </c>
      <c r="R11" s="30" t="s">
        <v>5</v>
      </c>
      <c r="S11" s="30" t="s">
        <v>6</v>
      </c>
      <c r="T11" s="31"/>
      <c r="U11" s="31" t="s">
        <v>7</v>
      </c>
      <c r="V11" s="31" t="s">
        <v>8</v>
      </c>
      <c r="W11" s="31" t="s">
        <v>9</v>
      </c>
      <c r="X11" s="31" t="s">
        <v>10</v>
      </c>
      <c r="Y11" s="31" t="s">
        <v>11</v>
      </c>
      <c r="Z11" s="31" t="s">
        <v>12</v>
      </c>
      <c r="AA11" s="31" t="s">
        <v>13</v>
      </c>
      <c r="AB11" s="31" t="s">
        <v>14</v>
      </c>
      <c r="AC11" s="31" t="s">
        <v>15</v>
      </c>
      <c r="AD11" s="31" t="s">
        <v>16</v>
      </c>
      <c r="AE11" s="31" t="s">
        <v>17</v>
      </c>
      <c r="AF11" s="31" t="s">
        <v>7</v>
      </c>
      <c r="AG11" s="31" t="s">
        <v>9</v>
      </c>
      <c r="AH11" s="31" t="s">
        <v>11</v>
      </c>
      <c r="AI11" s="31" t="s">
        <v>13</v>
      </c>
      <c r="AJ11" s="31" t="s">
        <v>15</v>
      </c>
      <c r="AK11" s="31" t="s">
        <v>17</v>
      </c>
      <c r="AL11" s="30" t="s">
        <v>7</v>
      </c>
      <c r="AM11" s="31" t="s">
        <v>9</v>
      </c>
      <c r="AN11" s="31" t="s">
        <v>11</v>
      </c>
      <c r="AO11" s="31" t="s">
        <v>13</v>
      </c>
      <c r="AP11" s="31" t="s">
        <v>15</v>
      </c>
      <c r="AQ11" s="31" t="s">
        <v>17</v>
      </c>
      <c r="AR11" s="31" t="s">
        <v>7</v>
      </c>
      <c r="AS11" s="31" t="s">
        <v>8</v>
      </c>
      <c r="AT11" s="31" t="s">
        <v>9</v>
      </c>
      <c r="AU11" s="31" t="s">
        <v>10</v>
      </c>
      <c r="AV11" s="31" t="s">
        <v>11</v>
      </c>
      <c r="AW11" s="31" t="s">
        <v>12</v>
      </c>
      <c r="AX11" s="31" t="s">
        <v>13</v>
      </c>
      <c r="AY11" s="31" t="s">
        <v>14</v>
      </c>
      <c r="AZ11" s="31" t="s">
        <v>15</v>
      </c>
      <c r="BA11" s="31" t="s">
        <v>16</v>
      </c>
      <c r="BB11" s="31" t="s">
        <v>17</v>
      </c>
      <c r="BC11" s="31" t="s">
        <v>7</v>
      </c>
      <c r="BD11" s="31" t="s">
        <v>9</v>
      </c>
      <c r="BE11" s="31" t="s">
        <v>11</v>
      </c>
      <c r="BF11" s="31" t="s">
        <v>13</v>
      </c>
      <c r="BG11" s="31" t="s">
        <v>15</v>
      </c>
      <c r="BH11" s="31" t="s">
        <v>17</v>
      </c>
      <c r="BI11" s="30" t="s">
        <v>7</v>
      </c>
      <c r="BJ11" s="31" t="s">
        <v>9</v>
      </c>
      <c r="BK11" s="31" t="s">
        <v>11</v>
      </c>
      <c r="BL11" s="31" t="s">
        <v>13</v>
      </c>
      <c r="BM11" s="31" t="s">
        <v>15</v>
      </c>
      <c r="BN11" s="31" t="s">
        <v>17</v>
      </c>
      <c r="BO11" s="31" t="s">
        <v>7</v>
      </c>
      <c r="BP11" s="31" t="s">
        <v>9</v>
      </c>
      <c r="BQ11" s="31" t="s">
        <v>11</v>
      </c>
      <c r="BR11" s="31" t="s">
        <v>13</v>
      </c>
      <c r="BS11" s="31" t="s">
        <v>15</v>
      </c>
      <c r="BT11" s="31" t="s">
        <v>17</v>
      </c>
      <c r="BU11" s="31" t="s">
        <v>7</v>
      </c>
      <c r="BV11" s="31" t="s">
        <v>9</v>
      </c>
      <c r="BW11" s="31" t="s">
        <v>11</v>
      </c>
      <c r="BX11" s="31" t="s">
        <v>13</v>
      </c>
      <c r="BY11" s="31" t="s">
        <v>15</v>
      </c>
      <c r="BZ11" s="31" t="s">
        <v>17</v>
      </c>
      <c r="CA11" s="30" t="s">
        <v>7</v>
      </c>
      <c r="CB11" s="31" t="s">
        <v>9</v>
      </c>
      <c r="CC11" s="31" t="s">
        <v>11</v>
      </c>
      <c r="CD11" s="31" t="s">
        <v>13</v>
      </c>
      <c r="CE11" s="31" t="s">
        <v>15</v>
      </c>
      <c r="CF11" s="8" t="s">
        <v>17</v>
      </c>
      <c r="CG11" s="29"/>
    </row>
    <row r="12" spans="1:85" ht="15.75" hidden="1">
      <c r="A12" s="9"/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9"/>
      <c r="S12" s="9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9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9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9"/>
      <c r="CB12" s="8"/>
      <c r="CC12" s="8"/>
      <c r="CD12" s="8"/>
      <c r="CE12" s="8"/>
      <c r="CF12" s="8"/>
      <c r="CG12" s="8"/>
    </row>
    <row r="13" spans="1:85" ht="50.25" customHeight="1">
      <c r="A13" s="18" t="s">
        <v>37</v>
      </c>
      <c r="B13" s="19" t="s">
        <v>38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0"/>
      <c r="R13" s="19"/>
      <c r="S13" s="19"/>
      <c r="T13" s="11"/>
      <c r="U13" s="13">
        <v>17182.599999999999</v>
      </c>
      <c r="V13" s="13"/>
      <c r="W13" s="13"/>
      <c r="X13" s="13">
        <v>2186.9</v>
      </c>
      <c r="Y13" s="13">
        <v>1772.3</v>
      </c>
      <c r="Z13" s="13"/>
      <c r="AA13" s="13"/>
      <c r="AB13" s="13">
        <v>2186.9</v>
      </c>
      <c r="AC13" s="13">
        <v>1772.3</v>
      </c>
      <c r="AD13" s="13"/>
      <c r="AE13" s="13"/>
      <c r="AF13" s="13">
        <v>691.8</v>
      </c>
      <c r="AG13" s="13"/>
      <c r="AH13" s="13">
        <v>414.6</v>
      </c>
      <c r="AI13" s="13"/>
      <c r="AJ13" s="13">
        <v>414.6</v>
      </c>
      <c r="AK13" s="13"/>
      <c r="AL13" s="20">
        <f>AL14</f>
        <v>17782.2</v>
      </c>
      <c r="AM13" s="13"/>
      <c r="AN13" s="13">
        <v>2186.9</v>
      </c>
      <c r="AO13" s="13"/>
      <c r="AP13" s="13">
        <v>2186.9</v>
      </c>
      <c r="AQ13" s="13"/>
      <c r="AR13" s="13">
        <v>17728.2</v>
      </c>
      <c r="AS13" s="13"/>
      <c r="AT13" s="13"/>
      <c r="AU13" s="13">
        <v>1772.3</v>
      </c>
      <c r="AV13" s="13">
        <v>1772.3</v>
      </c>
      <c r="AW13" s="13"/>
      <c r="AX13" s="13"/>
      <c r="AY13" s="13">
        <v>1772.3</v>
      </c>
      <c r="AZ13" s="13">
        <v>1772.3</v>
      </c>
      <c r="BA13" s="13"/>
      <c r="BB13" s="13"/>
      <c r="BC13" s="13"/>
      <c r="BD13" s="14"/>
      <c r="BE13" s="13"/>
      <c r="BF13" s="13"/>
      <c r="BG13" s="15"/>
      <c r="BH13" s="16"/>
      <c r="BI13" s="20">
        <v>17728.2</v>
      </c>
      <c r="BJ13" s="14"/>
      <c r="BK13" s="13">
        <v>1772.3</v>
      </c>
      <c r="BL13" s="13"/>
      <c r="BM13" s="15">
        <v>1772.3</v>
      </c>
      <c r="BN13" s="16"/>
      <c r="BO13" s="13">
        <v>18295.400000000001</v>
      </c>
      <c r="BP13" s="14"/>
      <c r="BQ13" s="13">
        <v>1772.3</v>
      </c>
      <c r="BR13" s="13"/>
      <c r="BS13" s="15">
        <v>1772.3</v>
      </c>
      <c r="BT13" s="16"/>
      <c r="BU13" s="13"/>
      <c r="BV13" s="14"/>
      <c r="BW13" s="13"/>
      <c r="BX13" s="13"/>
      <c r="BY13" s="15"/>
      <c r="BZ13" s="16"/>
      <c r="CA13" s="17">
        <v>18295.400000000001</v>
      </c>
      <c r="CB13" s="14"/>
      <c r="CC13" s="13">
        <v>1772.3</v>
      </c>
      <c r="CD13" s="13"/>
      <c r="CE13" s="16">
        <v>1772.3</v>
      </c>
      <c r="CF13" s="15"/>
      <c r="CG13" s="15"/>
    </row>
    <row r="14" spans="1:85" ht="20.25" customHeight="1">
      <c r="A14" s="18" t="s">
        <v>39</v>
      </c>
      <c r="B14" s="19" t="s">
        <v>40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0"/>
      <c r="R14" s="19"/>
      <c r="S14" s="19"/>
      <c r="T14" s="11"/>
      <c r="U14" s="13">
        <v>17182.599999999999</v>
      </c>
      <c r="V14" s="13"/>
      <c r="W14" s="13"/>
      <c r="X14" s="13">
        <v>2186.9</v>
      </c>
      <c r="Y14" s="13">
        <v>1772.3</v>
      </c>
      <c r="Z14" s="13"/>
      <c r="AA14" s="13"/>
      <c r="AB14" s="13">
        <v>2186.9</v>
      </c>
      <c r="AC14" s="13">
        <v>1772.3</v>
      </c>
      <c r="AD14" s="13"/>
      <c r="AE14" s="13"/>
      <c r="AF14" s="13">
        <v>691.8</v>
      </c>
      <c r="AG14" s="13"/>
      <c r="AH14" s="13">
        <v>414.6</v>
      </c>
      <c r="AI14" s="13"/>
      <c r="AJ14" s="13">
        <v>414.6</v>
      </c>
      <c r="AK14" s="13"/>
      <c r="AL14" s="20">
        <f>17874.4-92.2</f>
        <v>17782.2</v>
      </c>
      <c r="AM14" s="13"/>
      <c r="AN14" s="13">
        <v>2186.9</v>
      </c>
      <c r="AO14" s="13"/>
      <c r="AP14" s="13">
        <v>2186.9</v>
      </c>
      <c r="AQ14" s="13"/>
      <c r="AR14" s="13">
        <v>17728.2</v>
      </c>
      <c r="AS14" s="13"/>
      <c r="AT14" s="13"/>
      <c r="AU14" s="13">
        <v>1772.3</v>
      </c>
      <c r="AV14" s="13">
        <v>1772.3</v>
      </c>
      <c r="AW14" s="13"/>
      <c r="AX14" s="13"/>
      <c r="AY14" s="13">
        <v>1772.3</v>
      </c>
      <c r="AZ14" s="13">
        <v>1772.3</v>
      </c>
      <c r="BA14" s="13"/>
      <c r="BB14" s="13"/>
      <c r="BC14" s="13"/>
      <c r="BD14" s="14"/>
      <c r="BE14" s="13"/>
      <c r="BF14" s="13"/>
      <c r="BG14" s="15"/>
      <c r="BH14" s="16"/>
      <c r="BI14" s="20">
        <v>17728.2</v>
      </c>
      <c r="BJ14" s="14"/>
      <c r="BK14" s="13">
        <v>1772.3</v>
      </c>
      <c r="BL14" s="13"/>
      <c r="BM14" s="15">
        <v>1772.3</v>
      </c>
      <c r="BN14" s="16"/>
      <c r="BO14" s="13">
        <v>18295.400000000001</v>
      </c>
      <c r="BP14" s="14"/>
      <c r="BQ14" s="13">
        <v>1772.3</v>
      </c>
      <c r="BR14" s="13"/>
      <c r="BS14" s="15">
        <v>1772.3</v>
      </c>
      <c r="BT14" s="16"/>
      <c r="BU14" s="13"/>
      <c r="BV14" s="14"/>
      <c r="BW14" s="13"/>
      <c r="BX14" s="13"/>
      <c r="BY14" s="15"/>
      <c r="BZ14" s="16"/>
      <c r="CA14" s="17">
        <v>18295.400000000001</v>
      </c>
      <c r="CB14" s="14"/>
      <c r="CC14" s="13">
        <v>1772.3</v>
      </c>
      <c r="CD14" s="13"/>
      <c r="CE14" s="16">
        <v>1772.3</v>
      </c>
      <c r="CF14" s="15"/>
      <c r="CG14" s="15"/>
    </row>
    <row r="15" spans="1:85" ht="31.5">
      <c r="A15" s="18" t="s">
        <v>41</v>
      </c>
      <c r="B15" s="19" t="s">
        <v>42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0"/>
      <c r="R15" s="19"/>
      <c r="S15" s="19"/>
      <c r="T15" s="11"/>
      <c r="U15" s="13">
        <v>14368</v>
      </c>
      <c r="V15" s="13"/>
      <c r="W15" s="13"/>
      <c r="X15" s="13">
        <v>2100.6</v>
      </c>
      <c r="Y15" s="13">
        <v>1686</v>
      </c>
      <c r="Z15" s="13"/>
      <c r="AA15" s="13"/>
      <c r="AB15" s="13">
        <v>2100.6</v>
      </c>
      <c r="AC15" s="13">
        <v>1686</v>
      </c>
      <c r="AD15" s="13"/>
      <c r="AE15" s="13"/>
      <c r="AF15" s="13">
        <v>918.9</v>
      </c>
      <c r="AG15" s="13"/>
      <c r="AH15" s="13">
        <v>414.6</v>
      </c>
      <c r="AI15" s="13"/>
      <c r="AJ15" s="13">
        <v>414.6</v>
      </c>
      <c r="AK15" s="13"/>
      <c r="AL15" s="20">
        <f>15286.9-92.2</f>
        <v>15194.699999999999</v>
      </c>
      <c r="AM15" s="13"/>
      <c r="AN15" s="13">
        <v>2100.6</v>
      </c>
      <c r="AO15" s="13"/>
      <c r="AP15" s="13">
        <v>2100.6</v>
      </c>
      <c r="AQ15" s="13"/>
      <c r="AR15" s="13">
        <v>14807.9</v>
      </c>
      <c r="AS15" s="13"/>
      <c r="AT15" s="13"/>
      <c r="AU15" s="13">
        <v>1686</v>
      </c>
      <c r="AV15" s="13">
        <v>1686</v>
      </c>
      <c r="AW15" s="13"/>
      <c r="AX15" s="13"/>
      <c r="AY15" s="13">
        <v>1686</v>
      </c>
      <c r="AZ15" s="13">
        <v>1686</v>
      </c>
      <c r="BA15" s="13"/>
      <c r="BB15" s="13"/>
      <c r="BC15" s="13"/>
      <c r="BD15" s="14"/>
      <c r="BE15" s="13"/>
      <c r="BF15" s="13"/>
      <c r="BG15" s="15"/>
      <c r="BH15" s="16"/>
      <c r="BI15" s="20">
        <v>14807.9</v>
      </c>
      <c r="BJ15" s="14"/>
      <c r="BK15" s="13">
        <v>1686</v>
      </c>
      <c r="BL15" s="13"/>
      <c r="BM15" s="15">
        <v>1686</v>
      </c>
      <c r="BN15" s="16"/>
      <c r="BO15" s="13">
        <v>15265.3</v>
      </c>
      <c r="BP15" s="14"/>
      <c r="BQ15" s="13">
        <v>1686</v>
      </c>
      <c r="BR15" s="13"/>
      <c r="BS15" s="15">
        <v>1686</v>
      </c>
      <c r="BT15" s="16"/>
      <c r="BU15" s="13"/>
      <c r="BV15" s="14"/>
      <c r="BW15" s="13"/>
      <c r="BX15" s="13"/>
      <c r="BY15" s="15"/>
      <c r="BZ15" s="16"/>
      <c r="CA15" s="17">
        <v>15265.3</v>
      </c>
      <c r="CB15" s="14"/>
      <c r="CC15" s="13">
        <v>1686</v>
      </c>
      <c r="CD15" s="13"/>
      <c r="CE15" s="16">
        <v>1686</v>
      </c>
      <c r="CF15" s="15"/>
      <c r="CG15" s="15"/>
    </row>
    <row r="16" spans="1:85" ht="18.75" customHeight="1">
      <c r="A16" s="18" t="s">
        <v>43</v>
      </c>
      <c r="B16" s="19" t="s">
        <v>44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0"/>
      <c r="R16" s="19"/>
      <c r="S16" s="19"/>
      <c r="T16" s="11"/>
      <c r="U16" s="13">
        <v>9755.9</v>
      </c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>
        <v>89.7</v>
      </c>
      <c r="AG16" s="13"/>
      <c r="AH16" s="13"/>
      <c r="AI16" s="13"/>
      <c r="AJ16" s="13"/>
      <c r="AK16" s="13"/>
      <c r="AL16" s="20">
        <f>9845.6-92.2</f>
        <v>9753.4</v>
      </c>
      <c r="AM16" s="13"/>
      <c r="AN16" s="13"/>
      <c r="AO16" s="13"/>
      <c r="AP16" s="13"/>
      <c r="AQ16" s="13"/>
      <c r="AR16" s="13">
        <v>10146.200000000001</v>
      </c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4"/>
      <c r="BE16" s="13"/>
      <c r="BF16" s="13"/>
      <c r="BG16" s="15"/>
      <c r="BH16" s="16"/>
      <c r="BI16" s="20">
        <v>10146.200000000001</v>
      </c>
      <c r="BJ16" s="14"/>
      <c r="BK16" s="13"/>
      <c r="BL16" s="13"/>
      <c r="BM16" s="15"/>
      <c r="BN16" s="16"/>
      <c r="BO16" s="13">
        <v>10552</v>
      </c>
      <c r="BP16" s="14"/>
      <c r="BQ16" s="13"/>
      <c r="BR16" s="13"/>
      <c r="BS16" s="15"/>
      <c r="BT16" s="16"/>
      <c r="BU16" s="13"/>
      <c r="BV16" s="14"/>
      <c r="BW16" s="13"/>
      <c r="BX16" s="13"/>
      <c r="BY16" s="15"/>
      <c r="BZ16" s="16"/>
      <c r="CA16" s="17">
        <v>10552</v>
      </c>
      <c r="CB16" s="14"/>
      <c r="CC16" s="13"/>
      <c r="CD16" s="13"/>
      <c r="CE16" s="16"/>
      <c r="CF16" s="15"/>
      <c r="CG16" s="15"/>
    </row>
    <row r="17" spans="1:85" ht="61.5" customHeight="1">
      <c r="A17" s="21" t="s">
        <v>45</v>
      </c>
      <c r="B17" s="19" t="s">
        <v>44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0" t="s">
        <v>46</v>
      </c>
      <c r="R17" s="19"/>
      <c r="S17" s="19"/>
      <c r="T17" s="11"/>
      <c r="U17" s="13">
        <v>3374.5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20">
        <v>3374.5</v>
      </c>
      <c r="AM17" s="13"/>
      <c r="AN17" s="13"/>
      <c r="AO17" s="13"/>
      <c r="AP17" s="13"/>
      <c r="AQ17" s="13"/>
      <c r="AR17" s="13">
        <v>3509.5</v>
      </c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4"/>
      <c r="BE17" s="13"/>
      <c r="BF17" s="13"/>
      <c r="BG17" s="15"/>
      <c r="BH17" s="16"/>
      <c r="BI17" s="20">
        <v>3509.5</v>
      </c>
      <c r="BJ17" s="14"/>
      <c r="BK17" s="13"/>
      <c r="BL17" s="13"/>
      <c r="BM17" s="15"/>
      <c r="BN17" s="16"/>
      <c r="BO17" s="13">
        <v>3649.9</v>
      </c>
      <c r="BP17" s="14"/>
      <c r="BQ17" s="13"/>
      <c r="BR17" s="13"/>
      <c r="BS17" s="15"/>
      <c r="BT17" s="16"/>
      <c r="BU17" s="13"/>
      <c r="BV17" s="14"/>
      <c r="BW17" s="13"/>
      <c r="BX17" s="13"/>
      <c r="BY17" s="15"/>
      <c r="BZ17" s="16"/>
      <c r="CA17" s="17">
        <v>3649.9</v>
      </c>
      <c r="CB17" s="14"/>
      <c r="CC17" s="13"/>
      <c r="CD17" s="13"/>
      <c r="CE17" s="16"/>
      <c r="CF17" s="15"/>
      <c r="CG17" s="15"/>
    </row>
    <row r="18" spans="1:85" ht="20.25" customHeight="1">
      <c r="A18" s="18" t="s">
        <v>47</v>
      </c>
      <c r="B18" s="19" t="s">
        <v>44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0" t="s">
        <v>48</v>
      </c>
      <c r="R18" s="19" t="s">
        <v>49</v>
      </c>
      <c r="S18" s="19" t="s">
        <v>50</v>
      </c>
      <c r="T18" s="11"/>
      <c r="U18" s="13">
        <v>3374.5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20">
        <v>3374.5</v>
      </c>
      <c r="AM18" s="13"/>
      <c r="AN18" s="13"/>
      <c r="AO18" s="13"/>
      <c r="AP18" s="13"/>
      <c r="AQ18" s="13"/>
      <c r="AR18" s="13">
        <v>3509.5</v>
      </c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4"/>
      <c r="BE18" s="13"/>
      <c r="BF18" s="13"/>
      <c r="BG18" s="15"/>
      <c r="BH18" s="16"/>
      <c r="BI18" s="20">
        <v>3509.5</v>
      </c>
      <c r="BJ18" s="14"/>
      <c r="BK18" s="13"/>
      <c r="BL18" s="13"/>
      <c r="BM18" s="15"/>
      <c r="BN18" s="16"/>
      <c r="BO18" s="13">
        <v>3649.9</v>
      </c>
      <c r="BP18" s="14"/>
      <c r="BQ18" s="13"/>
      <c r="BR18" s="13"/>
      <c r="BS18" s="15"/>
      <c r="BT18" s="16"/>
      <c r="BU18" s="13"/>
      <c r="BV18" s="14"/>
      <c r="BW18" s="13"/>
      <c r="BX18" s="13"/>
      <c r="BY18" s="15"/>
      <c r="BZ18" s="16"/>
      <c r="CA18" s="17">
        <v>3649.9</v>
      </c>
      <c r="CB18" s="14"/>
      <c r="CC18" s="13"/>
      <c r="CD18" s="13"/>
      <c r="CE18" s="16"/>
      <c r="CF18" s="15"/>
      <c r="CG18" s="15"/>
    </row>
    <row r="19" spans="1:85" ht="33" customHeight="1">
      <c r="A19" s="18" t="s">
        <v>51</v>
      </c>
      <c r="B19" s="19" t="s">
        <v>44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0" t="s">
        <v>52</v>
      </c>
      <c r="R19" s="19"/>
      <c r="S19" s="19"/>
      <c r="T19" s="11"/>
      <c r="U19" s="13">
        <v>6316.4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>
        <v>143.9</v>
      </c>
      <c r="AG19" s="13"/>
      <c r="AH19" s="13"/>
      <c r="AI19" s="13"/>
      <c r="AJ19" s="13"/>
      <c r="AK19" s="13"/>
      <c r="AL19" s="20">
        <f>AL20</f>
        <v>6368.1</v>
      </c>
      <c r="AM19" s="13"/>
      <c r="AN19" s="13"/>
      <c r="AO19" s="13"/>
      <c r="AP19" s="13"/>
      <c r="AQ19" s="13"/>
      <c r="AR19" s="13">
        <v>6569.1</v>
      </c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4"/>
      <c r="BE19" s="13"/>
      <c r="BF19" s="13"/>
      <c r="BG19" s="15"/>
      <c r="BH19" s="16"/>
      <c r="BI19" s="20">
        <v>6569.1</v>
      </c>
      <c r="BJ19" s="14"/>
      <c r="BK19" s="13"/>
      <c r="BL19" s="13"/>
      <c r="BM19" s="15"/>
      <c r="BN19" s="16"/>
      <c r="BO19" s="13">
        <v>6831.8</v>
      </c>
      <c r="BP19" s="14"/>
      <c r="BQ19" s="13"/>
      <c r="BR19" s="13"/>
      <c r="BS19" s="15"/>
      <c r="BT19" s="16"/>
      <c r="BU19" s="13"/>
      <c r="BV19" s="14"/>
      <c r="BW19" s="13"/>
      <c r="BX19" s="13"/>
      <c r="BY19" s="15"/>
      <c r="BZ19" s="16"/>
      <c r="CA19" s="17">
        <v>6831.8</v>
      </c>
      <c r="CB19" s="14"/>
      <c r="CC19" s="13"/>
      <c r="CD19" s="13"/>
      <c r="CE19" s="16"/>
      <c r="CF19" s="15"/>
      <c r="CG19" s="15"/>
    </row>
    <row r="20" spans="1:85" ht="31.5">
      <c r="A20" s="18" t="s">
        <v>53</v>
      </c>
      <c r="B20" s="19" t="s">
        <v>44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0" t="s">
        <v>54</v>
      </c>
      <c r="R20" s="19" t="s">
        <v>49</v>
      </c>
      <c r="S20" s="19" t="s">
        <v>50</v>
      </c>
      <c r="T20" s="11"/>
      <c r="U20" s="13">
        <v>6316.4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>
        <v>143.9</v>
      </c>
      <c r="AG20" s="13"/>
      <c r="AH20" s="13"/>
      <c r="AI20" s="13"/>
      <c r="AJ20" s="13"/>
      <c r="AK20" s="13"/>
      <c r="AL20" s="20">
        <f>6460.3-92.2</f>
        <v>6368.1</v>
      </c>
      <c r="AM20" s="13"/>
      <c r="AN20" s="13"/>
      <c r="AO20" s="13"/>
      <c r="AP20" s="13"/>
      <c r="AQ20" s="13"/>
      <c r="AR20" s="13">
        <v>6569.1</v>
      </c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4"/>
      <c r="BE20" s="13"/>
      <c r="BF20" s="13"/>
      <c r="BG20" s="15"/>
      <c r="BH20" s="16"/>
      <c r="BI20" s="20">
        <v>6569.1</v>
      </c>
      <c r="BJ20" s="14"/>
      <c r="BK20" s="13"/>
      <c r="BL20" s="13"/>
      <c r="BM20" s="15"/>
      <c r="BN20" s="16"/>
      <c r="BO20" s="13">
        <v>6831.8</v>
      </c>
      <c r="BP20" s="14"/>
      <c r="BQ20" s="13"/>
      <c r="BR20" s="13"/>
      <c r="BS20" s="15"/>
      <c r="BT20" s="16"/>
      <c r="BU20" s="13"/>
      <c r="BV20" s="14"/>
      <c r="BW20" s="13"/>
      <c r="BX20" s="13"/>
      <c r="BY20" s="15"/>
      <c r="BZ20" s="16"/>
      <c r="CA20" s="17">
        <v>6831.8</v>
      </c>
      <c r="CB20" s="14"/>
      <c r="CC20" s="13"/>
      <c r="CD20" s="13"/>
      <c r="CE20" s="16"/>
      <c r="CF20" s="15"/>
      <c r="CG20" s="15"/>
    </row>
    <row r="21" spans="1:85" ht="31.5">
      <c r="A21" s="18" t="s">
        <v>55</v>
      </c>
      <c r="B21" s="19" t="s">
        <v>44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0" t="s">
        <v>56</v>
      </c>
      <c r="R21" s="19"/>
      <c r="S21" s="19"/>
      <c r="T21" s="11"/>
      <c r="U21" s="13">
        <v>65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>
        <v>-54.2</v>
      </c>
      <c r="AG21" s="13"/>
      <c r="AH21" s="13"/>
      <c r="AI21" s="13"/>
      <c r="AJ21" s="13"/>
      <c r="AK21" s="13"/>
      <c r="AL21" s="20">
        <v>10.8</v>
      </c>
      <c r="AM21" s="13"/>
      <c r="AN21" s="13"/>
      <c r="AO21" s="13"/>
      <c r="AP21" s="13"/>
      <c r="AQ21" s="13"/>
      <c r="AR21" s="13">
        <v>67.599999999999994</v>
      </c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4"/>
      <c r="BE21" s="13"/>
      <c r="BF21" s="13"/>
      <c r="BG21" s="15"/>
      <c r="BH21" s="16"/>
      <c r="BI21" s="20">
        <v>67.599999999999994</v>
      </c>
      <c r="BJ21" s="14"/>
      <c r="BK21" s="13"/>
      <c r="BL21" s="13"/>
      <c r="BM21" s="15"/>
      <c r="BN21" s="16"/>
      <c r="BO21" s="13">
        <v>70.3</v>
      </c>
      <c r="BP21" s="14"/>
      <c r="BQ21" s="13"/>
      <c r="BR21" s="13"/>
      <c r="BS21" s="15"/>
      <c r="BT21" s="16"/>
      <c r="BU21" s="13"/>
      <c r="BV21" s="14"/>
      <c r="BW21" s="13"/>
      <c r="BX21" s="13"/>
      <c r="BY21" s="15"/>
      <c r="BZ21" s="16"/>
      <c r="CA21" s="17">
        <v>70.3</v>
      </c>
      <c r="CB21" s="14"/>
      <c r="CC21" s="13"/>
      <c r="CD21" s="13"/>
      <c r="CE21" s="16"/>
      <c r="CF21" s="15"/>
      <c r="CG21" s="15"/>
    </row>
    <row r="22" spans="1:85" ht="17.25" customHeight="1">
      <c r="A22" s="18" t="s">
        <v>57</v>
      </c>
      <c r="B22" s="19" t="s">
        <v>44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0" t="s">
        <v>58</v>
      </c>
      <c r="R22" s="19" t="s">
        <v>49</v>
      </c>
      <c r="S22" s="19" t="s">
        <v>50</v>
      </c>
      <c r="T22" s="11"/>
      <c r="U22" s="13">
        <v>65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>
        <v>-54.2</v>
      </c>
      <c r="AG22" s="13"/>
      <c r="AH22" s="13"/>
      <c r="AI22" s="13"/>
      <c r="AJ22" s="13"/>
      <c r="AK22" s="13"/>
      <c r="AL22" s="20">
        <v>10.8</v>
      </c>
      <c r="AM22" s="13"/>
      <c r="AN22" s="13"/>
      <c r="AO22" s="13"/>
      <c r="AP22" s="13"/>
      <c r="AQ22" s="13"/>
      <c r="AR22" s="13">
        <v>67.599999999999994</v>
      </c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4"/>
      <c r="BE22" s="13"/>
      <c r="BF22" s="13"/>
      <c r="BG22" s="15"/>
      <c r="BH22" s="16"/>
      <c r="BI22" s="20">
        <v>67.599999999999994</v>
      </c>
      <c r="BJ22" s="14"/>
      <c r="BK22" s="13"/>
      <c r="BL22" s="13"/>
      <c r="BM22" s="15"/>
      <c r="BN22" s="16"/>
      <c r="BO22" s="13">
        <v>70.3</v>
      </c>
      <c r="BP22" s="14"/>
      <c r="BQ22" s="13"/>
      <c r="BR22" s="13"/>
      <c r="BS22" s="15"/>
      <c r="BT22" s="16"/>
      <c r="BU22" s="13"/>
      <c r="BV22" s="14"/>
      <c r="BW22" s="13"/>
      <c r="BX22" s="13"/>
      <c r="BY22" s="15"/>
      <c r="BZ22" s="16"/>
      <c r="CA22" s="17">
        <v>70.3</v>
      </c>
      <c r="CB22" s="14"/>
      <c r="CC22" s="13"/>
      <c r="CD22" s="13"/>
      <c r="CE22" s="16"/>
      <c r="CF22" s="15"/>
      <c r="CG22" s="15"/>
    </row>
    <row r="23" spans="1:85" ht="19.5" customHeight="1">
      <c r="A23" s="18" t="s">
        <v>59</v>
      </c>
      <c r="B23" s="19" t="s">
        <v>60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0"/>
      <c r="R23" s="19"/>
      <c r="S23" s="19"/>
      <c r="T23" s="11"/>
      <c r="U23" s="13">
        <v>1240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20">
        <v>1240</v>
      </c>
      <c r="AM23" s="13"/>
      <c r="AN23" s="13"/>
      <c r="AO23" s="13"/>
      <c r="AP23" s="13"/>
      <c r="AQ23" s="13"/>
      <c r="AR23" s="13">
        <v>1289.5999999999999</v>
      </c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4"/>
      <c r="BE23" s="13"/>
      <c r="BF23" s="13"/>
      <c r="BG23" s="15"/>
      <c r="BH23" s="16"/>
      <c r="BI23" s="20">
        <v>1289.5999999999999</v>
      </c>
      <c r="BJ23" s="14"/>
      <c r="BK23" s="13"/>
      <c r="BL23" s="13"/>
      <c r="BM23" s="15"/>
      <c r="BN23" s="16"/>
      <c r="BO23" s="13">
        <v>1341.2</v>
      </c>
      <c r="BP23" s="14"/>
      <c r="BQ23" s="13"/>
      <c r="BR23" s="13"/>
      <c r="BS23" s="15"/>
      <c r="BT23" s="16"/>
      <c r="BU23" s="13"/>
      <c r="BV23" s="14"/>
      <c r="BW23" s="13"/>
      <c r="BX23" s="13"/>
      <c r="BY23" s="15"/>
      <c r="BZ23" s="16"/>
      <c r="CA23" s="17">
        <v>1341.2</v>
      </c>
      <c r="CB23" s="14"/>
      <c r="CC23" s="13"/>
      <c r="CD23" s="13"/>
      <c r="CE23" s="16"/>
      <c r="CF23" s="15"/>
      <c r="CG23" s="15"/>
    </row>
    <row r="24" spans="1:85" ht="47.25">
      <c r="A24" s="18" t="s">
        <v>61</v>
      </c>
      <c r="B24" s="19" t="s">
        <v>60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0" t="s">
        <v>52</v>
      </c>
      <c r="R24" s="19"/>
      <c r="S24" s="19"/>
      <c r="T24" s="11"/>
      <c r="U24" s="13">
        <v>1240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20">
        <v>1240</v>
      </c>
      <c r="AM24" s="13"/>
      <c r="AN24" s="13"/>
      <c r="AO24" s="13"/>
      <c r="AP24" s="13"/>
      <c r="AQ24" s="13"/>
      <c r="AR24" s="13">
        <v>1289.5999999999999</v>
      </c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4"/>
      <c r="BE24" s="13"/>
      <c r="BF24" s="13"/>
      <c r="BG24" s="15"/>
      <c r="BH24" s="16"/>
      <c r="BI24" s="20">
        <v>1289.5999999999999</v>
      </c>
      <c r="BJ24" s="14"/>
      <c r="BK24" s="13"/>
      <c r="BL24" s="13"/>
      <c r="BM24" s="15"/>
      <c r="BN24" s="16"/>
      <c r="BO24" s="13">
        <v>1341.2</v>
      </c>
      <c r="BP24" s="14"/>
      <c r="BQ24" s="13"/>
      <c r="BR24" s="13"/>
      <c r="BS24" s="15"/>
      <c r="BT24" s="16"/>
      <c r="BU24" s="13"/>
      <c r="BV24" s="14"/>
      <c r="BW24" s="13"/>
      <c r="BX24" s="13"/>
      <c r="BY24" s="15"/>
      <c r="BZ24" s="16"/>
      <c r="CA24" s="17">
        <v>1341.2</v>
      </c>
      <c r="CB24" s="14"/>
      <c r="CC24" s="13"/>
      <c r="CD24" s="13"/>
      <c r="CE24" s="16"/>
      <c r="CF24" s="15"/>
      <c r="CG24" s="15"/>
    </row>
    <row r="25" spans="1:85" ht="31.5">
      <c r="A25" s="18" t="s">
        <v>53</v>
      </c>
      <c r="B25" s="19" t="s">
        <v>60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0" t="s">
        <v>54</v>
      </c>
      <c r="R25" s="19" t="s">
        <v>49</v>
      </c>
      <c r="S25" s="19" t="s">
        <v>50</v>
      </c>
      <c r="T25" s="11"/>
      <c r="U25" s="13">
        <v>1240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20">
        <v>1240</v>
      </c>
      <c r="AM25" s="13"/>
      <c r="AN25" s="13"/>
      <c r="AO25" s="13"/>
      <c r="AP25" s="13"/>
      <c r="AQ25" s="13"/>
      <c r="AR25" s="13">
        <v>1289.5999999999999</v>
      </c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4"/>
      <c r="BE25" s="13"/>
      <c r="BF25" s="13"/>
      <c r="BG25" s="15"/>
      <c r="BH25" s="16"/>
      <c r="BI25" s="20">
        <v>1289.5999999999999</v>
      </c>
      <c r="BJ25" s="14"/>
      <c r="BK25" s="13"/>
      <c r="BL25" s="13"/>
      <c r="BM25" s="15"/>
      <c r="BN25" s="16"/>
      <c r="BO25" s="13">
        <v>1341.2</v>
      </c>
      <c r="BP25" s="14"/>
      <c r="BQ25" s="13"/>
      <c r="BR25" s="13"/>
      <c r="BS25" s="15"/>
      <c r="BT25" s="16"/>
      <c r="BU25" s="13"/>
      <c r="BV25" s="14"/>
      <c r="BW25" s="13"/>
      <c r="BX25" s="13"/>
      <c r="BY25" s="15"/>
      <c r="BZ25" s="16"/>
      <c r="CA25" s="17">
        <v>1341.2</v>
      </c>
      <c r="CB25" s="14"/>
      <c r="CC25" s="13"/>
      <c r="CD25" s="13"/>
      <c r="CE25" s="16"/>
      <c r="CF25" s="15"/>
      <c r="CG25" s="15"/>
    </row>
    <row r="26" spans="1:85" ht="31.5">
      <c r="A26" s="18" t="s">
        <v>62</v>
      </c>
      <c r="B26" s="19" t="s">
        <v>63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0"/>
      <c r="R26" s="19"/>
      <c r="S26" s="19"/>
      <c r="T26" s="11"/>
      <c r="U26" s="13">
        <v>3372.1</v>
      </c>
      <c r="V26" s="13"/>
      <c r="W26" s="13"/>
      <c r="X26" s="13">
        <v>2100.6</v>
      </c>
      <c r="Y26" s="13">
        <v>1686</v>
      </c>
      <c r="Z26" s="13"/>
      <c r="AA26" s="13"/>
      <c r="AB26" s="13">
        <v>2100.6</v>
      </c>
      <c r="AC26" s="13">
        <v>1686</v>
      </c>
      <c r="AD26" s="13"/>
      <c r="AE26" s="13"/>
      <c r="AF26" s="13">
        <v>829.2</v>
      </c>
      <c r="AG26" s="13"/>
      <c r="AH26" s="13">
        <v>414.6</v>
      </c>
      <c r="AI26" s="13"/>
      <c r="AJ26" s="13">
        <v>414.6</v>
      </c>
      <c r="AK26" s="13"/>
      <c r="AL26" s="20">
        <v>4201.3</v>
      </c>
      <c r="AM26" s="13"/>
      <c r="AN26" s="13">
        <v>2100.6</v>
      </c>
      <c r="AO26" s="13"/>
      <c r="AP26" s="13">
        <v>2100.6</v>
      </c>
      <c r="AQ26" s="13"/>
      <c r="AR26" s="13">
        <v>3372.1</v>
      </c>
      <c r="AS26" s="13"/>
      <c r="AT26" s="13"/>
      <c r="AU26" s="13">
        <v>1686</v>
      </c>
      <c r="AV26" s="13">
        <v>1686</v>
      </c>
      <c r="AW26" s="13"/>
      <c r="AX26" s="13"/>
      <c r="AY26" s="13">
        <v>1686</v>
      </c>
      <c r="AZ26" s="13">
        <v>1686</v>
      </c>
      <c r="BA26" s="13"/>
      <c r="BB26" s="13"/>
      <c r="BC26" s="13"/>
      <c r="BD26" s="14"/>
      <c r="BE26" s="13"/>
      <c r="BF26" s="13"/>
      <c r="BG26" s="15"/>
      <c r="BH26" s="16"/>
      <c r="BI26" s="20">
        <v>3372.1</v>
      </c>
      <c r="BJ26" s="14"/>
      <c r="BK26" s="13">
        <v>1686</v>
      </c>
      <c r="BL26" s="13"/>
      <c r="BM26" s="15">
        <v>1686</v>
      </c>
      <c r="BN26" s="16"/>
      <c r="BO26" s="13">
        <v>3372.1</v>
      </c>
      <c r="BP26" s="14"/>
      <c r="BQ26" s="13">
        <v>1686</v>
      </c>
      <c r="BR26" s="13"/>
      <c r="BS26" s="15">
        <v>1686</v>
      </c>
      <c r="BT26" s="16"/>
      <c r="BU26" s="13"/>
      <c r="BV26" s="14"/>
      <c r="BW26" s="13"/>
      <c r="BX26" s="13"/>
      <c r="BY26" s="15"/>
      <c r="BZ26" s="16"/>
      <c r="CA26" s="17">
        <v>3372.1</v>
      </c>
      <c r="CB26" s="14"/>
      <c r="CC26" s="13">
        <v>1686</v>
      </c>
      <c r="CD26" s="13"/>
      <c r="CE26" s="16">
        <v>1686</v>
      </c>
      <c r="CF26" s="15"/>
      <c r="CG26" s="15"/>
    </row>
    <row r="27" spans="1:85" ht="78.75">
      <c r="A27" s="21" t="s">
        <v>64</v>
      </c>
      <c r="B27" s="19" t="s">
        <v>63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0" t="s">
        <v>46</v>
      </c>
      <c r="R27" s="19"/>
      <c r="S27" s="19"/>
      <c r="T27" s="11"/>
      <c r="U27" s="13">
        <v>3372.1</v>
      </c>
      <c r="V27" s="13"/>
      <c r="W27" s="13"/>
      <c r="X27" s="13">
        <v>2100.6</v>
      </c>
      <c r="Y27" s="13">
        <v>1686</v>
      </c>
      <c r="Z27" s="13"/>
      <c r="AA27" s="13"/>
      <c r="AB27" s="13">
        <v>2100.6</v>
      </c>
      <c r="AC27" s="13">
        <v>1686</v>
      </c>
      <c r="AD27" s="13"/>
      <c r="AE27" s="13"/>
      <c r="AF27" s="13">
        <v>829.2</v>
      </c>
      <c r="AG27" s="13"/>
      <c r="AH27" s="13">
        <v>414.6</v>
      </c>
      <c r="AI27" s="13"/>
      <c r="AJ27" s="13">
        <v>414.6</v>
      </c>
      <c r="AK27" s="13"/>
      <c r="AL27" s="20">
        <v>4201.3</v>
      </c>
      <c r="AM27" s="13"/>
      <c r="AN27" s="13">
        <v>2100.6</v>
      </c>
      <c r="AO27" s="13"/>
      <c r="AP27" s="13">
        <v>2100.6</v>
      </c>
      <c r="AQ27" s="13"/>
      <c r="AR27" s="13">
        <v>3372.1</v>
      </c>
      <c r="AS27" s="13"/>
      <c r="AT27" s="13"/>
      <c r="AU27" s="13">
        <v>1686</v>
      </c>
      <c r="AV27" s="13">
        <v>1686</v>
      </c>
      <c r="AW27" s="13"/>
      <c r="AX27" s="13"/>
      <c r="AY27" s="13">
        <v>1686</v>
      </c>
      <c r="AZ27" s="13">
        <v>1686</v>
      </c>
      <c r="BA27" s="13"/>
      <c r="BB27" s="13"/>
      <c r="BC27" s="13"/>
      <c r="BD27" s="14"/>
      <c r="BE27" s="13"/>
      <c r="BF27" s="13"/>
      <c r="BG27" s="15"/>
      <c r="BH27" s="16"/>
      <c r="BI27" s="20">
        <v>3372.1</v>
      </c>
      <c r="BJ27" s="14"/>
      <c r="BK27" s="13">
        <v>1686</v>
      </c>
      <c r="BL27" s="13"/>
      <c r="BM27" s="15">
        <v>1686</v>
      </c>
      <c r="BN27" s="16"/>
      <c r="BO27" s="13">
        <v>3372.1</v>
      </c>
      <c r="BP27" s="14"/>
      <c r="BQ27" s="13">
        <v>1686</v>
      </c>
      <c r="BR27" s="13"/>
      <c r="BS27" s="15">
        <v>1686</v>
      </c>
      <c r="BT27" s="16"/>
      <c r="BU27" s="13"/>
      <c r="BV27" s="14"/>
      <c r="BW27" s="13"/>
      <c r="BX27" s="13"/>
      <c r="BY27" s="15"/>
      <c r="BZ27" s="16"/>
      <c r="CA27" s="17">
        <v>3372.1</v>
      </c>
      <c r="CB27" s="14"/>
      <c r="CC27" s="13">
        <v>1686</v>
      </c>
      <c r="CD27" s="13"/>
      <c r="CE27" s="16">
        <v>1686</v>
      </c>
      <c r="CF27" s="15"/>
      <c r="CG27" s="15"/>
    </row>
    <row r="28" spans="1:85" ht="16.5" customHeight="1">
      <c r="A28" s="18" t="s">
        <v>47</v>
      </c>
      <c r="B28" s="19" t="s">
        <v>63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0" t="s">
        <v>48</v>
      </c>
      <c r="R28" s="19" t="s">
        <v>49</v>
      </c>
      <c r="S28" s="19" t="s">
        <v>50</v>
      </c>
      <c r="T28" s="11"/>
      <c r="U28" s="13">
        <v>3372.1</v>
      </c>
      <c r="V28" s="13"/>
      <c r="W28" s="13"/>
      <c r="X28" s="13">
        <v>2100.6</v>
      </c>
      <c r="Y28" s="13">
        <v>1686</v>
      </c>
      <c r="Z28" s="13"/>
      <c r="AA28" s="13"/>
      <c r="AB28" s="13">
        <v>2100.6</v>
      </c>
      <c r="AC28" s="13">
        <v>1686</v>
      </c>
      <c r="AD28" s="13"/>
      <c r="AE28" s="13"/>
      <c r="AF28" s="13">
        <v>829.2</v>
      </c>
      <c r="AG28" s="13"/>
      <c r="AH28" s="13">
        <v>414.6</v>
      </c>
      <c r="AI28" s="13"/>
      <c r="AJ28" s="13">
        <v>414.6</v>
      </c>
      <c r="AK28" s="13"/>
      <c r="AL28" s="20">
        <v>4201.3</v>
      </c>
      <c r="AM28" s="13"/>
      <c r="AN28" s="13">
        <v>2100.6</v>
      </c>
      <c r="AO28" s="13"/>
      <c r="AP28" s="13">
        <v>2100.6</v>
      </c>
      <c r="AQ28" s="13"/>
      <c r="AR28" s="13">
        <v>3372.1</v>
      </c>
      <c r="AS28" s="13"/>
      <c r="AT28" s="13"/>
      <c r="AU28" s="13">
        <v>1686</v>
      </c>
      <c r="AV28" s="13">
        <v>1686</v>
      </c>
      <c r="AW28" s="13"/>
      <c r="AX28" s="13"/>
      <c r="AY28" s="13">
        <v>1686</v>
      </c>
      <c r="AZ28" s="13">
        <v>1686</v>
      </c>
      <c r="BA28" s="13"/>
      <c r="BB28" s="13"/>
      <c r="BC28" s="13"/>
      <c r="BD28" s="14"/>
      <c r="BE28" s="13"/>
      <c r="BF28" s="13"/>
      <c r="BG28" s="15"/>
      <c r="BH28" s="16"/>
      <c r="BI28" s="20">
        <v>3372.1</v>
      </c>
      <c r="BJ28" s="14"/>
      <c r="BK28" s="13">
        <v>1686</v>
      </c>
      <c r="BL28" s="13"/>
      <c r="BM28" s="15">
        <v>1686</v>
      </c>
      <c r="BN28" s="16"/>
      <c r="BO28" s="13">
        <v>3372.1</v>
      </c>
      <c r="BP28" s="14"/>
      <c r="BQ28" s="13">
        <v>1686</v>
      </c>
      <c r="BR28" s="13"/>
      <c r="BS28" s="15">
        <v>1686</v>
      </c>
      <c r="BT28" s="16"/>
      <c r="BU28" s="13"/>
      <c r="BV28" s="14"/>
      <c r="BW28" s="13"/>
      <c r="BX28" s="13"/>
      <c r="BY28" s="15"/>
      <c r="BZ28" s="16"/>
      <c r="CA28" s="17">
        <v>3372.1</v>
      </c>
      <c r="CB28" s="14"/>
      <c r="CC28" s="13">
        <v>1686</v>
      </c>
      <c r="CD28" s="13"/>
      <c r="CE28" s="16">
        <v>1686</v>
      </c>
      <c r="CF28" s="15"/>
      <c r="CG28" s="15"/>
    </row>
    <row r="29" spans="1:85" ht="31.5">
      <c r="A29" s="18" t="s">
        <v>65</v>
      </c>
      <c r="B29" s="19" t="s">
        <v>66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0"/>
      <c r="R29" s="19"/>
      <c r="S29" s="19"/>
      <c r="T29" s="11"/>
      <c r="U29" s="13">
        <v>442</v>
      </c>
      <c r="V29" s="13"/>
      <c r="W29" s="13"/>
      <c r="X29" s="13">
        <v>86.3</v>
      </c>
      <c r="Y29" s="13">
        <v>86.3</v>
      </c>
      <c r="Z29" s="13"/>
      <c r="AA29" s="13"/>
      <c r="AB29" s="13">
        <v>86.3</v>
      </c>
      <c r="AC29" s="13">
        <v>86.3</v>
      </c>
      <c r="AD29" s="13"/>
      <c r="AE29" s="13"/>
      <c r="AF29" s="13"/>
      <c r="AG29" s="13"/>
      <c r="AH29" s="13"/>
      <c r="AI29" s="13"/>
      <c r="AJ29" s="13"/>
      <c r="AK29" s="13"/>
      <c r="AL29" s="20">
        <v>442</v>
      </c>
      <c r="AM29" s="13"/>
      <c r="AN29" s="13">
        <v>86.3</v>
      </c>
      <c r="AO29" s="13"/>
      <c r="AP29" s="13">
        <v>86.3</v>
      </c>
      <c r="AQ29" s="13"/>
      <c r="AR29" s="13">
        <v>452.8</v>
      </c>
      <c r="AS29" s="13"/>
      <c r="AT29" s="13"/>
      <c r="AU29" s="13">
        <v>86.3</v>
      </c>
      <c r="AV29" s="13">
        <v>86.3</v>
      </c>
      <c r="AW29" s="13"/>
      <c r="AX29" s="13"/>
      <c r="AY29" s="13">
        <v>86.3</v>
      </c>
      <c r="AZ29" s="13">
        <v>86.3</v>
      </c>
      <c r="BA29" s="13"/>
      <c r="BB29" s="13"/>
      <c r="BC29" s="13"/>
      <c r="BD29" s="14"/>
      <c r="BE29" s="13"/>
      <c r="BF29" s="13"/>
      <c r="BG29" s="15"/>
      <c r="BH29" s="16"/>
      <c r="BI29" s="20">
        <v>452.8</v>
      </c>
      <c r="BJ29" s="14"/>
      <c r="BK29" s="13">
        <v>86.3</v>
      </c>
      <c r="BL29" s="13"/>
      <c r="BM29" s="15">
        <v>86.3</v>
      </c>
      <c r="BN29" s="16"/>
      <c r="BO29" s="13">
        <v>463.9</v>
      </c>
      <c r="BP29" s="14"/>
      <c r="BQ29" s="13">
        <v>86.3</v>
      </c>
      <c r="BR29" s="13"/>
      <c r="BS29" s="15">
        <v>86.3</v>
      </c>
      <c r="BT29" s="16"/>
      <c r="BU29" s="13"/>
      <c r="BV29" s="14"/>
      <c r="BW29" s="13"/>
      <c r="BX29" s="13"/>
      <c r="BY29" s="15"/>
      <c r="BZ29" s="16"/>
      <c r="CA29" s="17">
        <v>463.9</v>
      </c>
      <c r="CB29" s="14"/>
      <c r="CC29" s="13">
        <v>86.3</v>
      </c>
      <c r="CD29" s="13"/>
      <c r="CE29" s="16">
        <v>86.3</v>
      </c>
      <c r="CF29" s="15"/>
      <c r="CG29" s="15"/>
    </row>
    <row r="30" spans="1:85" ht="31.5">
      <c r="A30" s="18" t="s">
        <v>67</v>
      </c>
      <c r="B30" s="19" t="s">
        <v>68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9"/>
      <c r="S30" s="19"/>
      <c r="T30" s="11"/>
      <c r="U30" s="13">
        <v>269.5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20">
        <v>269.5</v>
      </c>
      <c r="AM30" s="13"/>
      <c r="AN30" s="13"/>
      <c r="AO30" s="13"/>
      <c r="AP30" s="13"/>
      <c r="AQ30" s="13"/>
      <c r="AR30" s="13">
        <v>280.3</v>
      </c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4"/>
      <c r="BE30" s="13"/>
      <c r="BF30" s="13"/>
      <c r="BG30" s="15"/>
      <c r="BH30" s="16"/>
      <c r="BI30" s="20">
        <v>280.3</v>
      </c>
      <c r="BJ30" s="14"/>
      <c r="BK30" s="13"/>
      <c r="BL30" s="13"/>
      <c r="BM30" s="15"/>
      <c r="BN30" s="16"/>
      <c r="BO30" s="13">
        <v>291.39999999999998</v>
      </c>
      <c r="BP30" s="14"/>
      <c r="BQ30" s="13"/>
      <c r="BR30" s="13"/>
      <c r="BS30" s="15"/>
      <c r="BT30" s="16"/>
      <c r="BU30" s="13"/>
      <c r="BV30" s="14"/>
      <c r="BW30" s="13"/>
      <c r="BX30" s="13"/>
      <c r="BY30" s="15"/>
      <c r="BZ30" s="16"/>
      <c r="CA30" s="17">
        <v>291.39999999999998</v>
      </c>
      <c r="CB30" s="14"/>
      <c r="CC30" s="13"/>
      <c r="CD30" s="13"/>
      <c r="CE30" s="16"/>
      <c r="CF30" s="15"/>
      <c r="CG30" s="15"/>
    </row>
    <row r="31" spans="1:85" ht="78.75">
      <c r="A31" s="21" t="s">
        <v>69</v>
      </c>
      <c r="B31" s="19" t="s">
        <v>68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0" t="s">
        <v>46</v>
      </c>
      <c r="R31" s="19"/>
      <c r="S31" s="19"/>
      <c r="T31" s="11"/>
      <c r="U31" s="13">
        <v>172.5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20">
        <v>172.5</v>
      </c>
      <c r="AM31" s="13"/>
      <c r="AN31" s="13"/>
      <c r="AO31" s="13"/>
      <c r="AP31" s="13"/>
      <c r="AQ31" s="13"/>
      <c r="AR31" s="13">
        <v>179.4</v>
      </c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4"/>
      <c r="BE31" s="13"/>
      <c r="BF31" s="13"/>
      <c r="BG31" s="15"/>
      <c r="BH31" s="16"/>
      <c r="BI31" s="20">
        <v>179.4</v>
      </c>
      <c r="BJ31" s="14"/>
      <c r="BK31" s="13"/>
      <c r="BL31" s="13"/>
      <c r="BM31" s="15"/>
      <c r="BN31" s="16"/>
      <c r="BO31" s="13">
        <v>186.5</v>
      </c>
      <c r="BP31" s="14"/>
      <c r="BQ31" s="13"/>
      <c r="BR31" s="13"/>
      <c r="BS31" s="15"/>
      <c r="BT31" s="16"/>
      <c r="BU31" s="13"/>
      <c r="BV31" s="14"/>
      <c r="BW31" s="13"/>
      <c r="BX31" s="13"/>
      <c r="BY31" s="15"/>
      <c r="BZ31" s="16"/>
      <c r="CA31" s="17">
        <v>186.5</v>
      </c>
      <c r="CB31" s="14"/>
      <c r="CC31" s="13"/>
      <c r="CD31" s="13"/>
      <c r="CE31" s="16"/>
      <c r="CF31" s="15"/>
      <c r="CG31" s="15"/>
    </row>
    <row r="32" spans="1:85" ht="20.25" customHeight="1">
      <c r="A32" s="18" t="s">
        <v>47</v>
      </c>
      <c r="B32" s="19" t="s">
        <v>68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0" t="s">
        <v>48</v>
      </c>
      <c r="R32" s="19" t="s">
        <v>49</v>
      </c>
      <c r="S32" s="19" t="s">
        <v>50</v>
      </c>
      <c r="T32" s="11"/>
      <c r="U32" s="13">
        <v>172.5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20">
        <v>172.5</v>
      </c>
      <c r="AM32" s="13"/>
      <c r="AN32" s="13"/>
      <c r="AO32" s="13"/>
      <c r="AP32" s="13"/>
      <c r="AQ32" s="13"/>
      <c r="AR32" s="13">
        <v>179.4</v>
      </c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4"/>
      <c r="BE32" s="13"/>
      <c r="BF32" s="13"/>
      <c r="BG32" s="15"/>
      <c r="BH32" s="16"/>
      <c r="BI32" s="20">
        <v>179.4</v>
      </c>
      <c r="BJ32" s="14"/>
      <c r="BK32" s="13"/>
      <c r="BL32" s="13"/>
      <c r="BM32" s="15"/>
      <c r="BN32" s="16"/>
      <c r="BO32" s="13">
        <v>186.5</v>
      </c>
      <c r="BP32" s="14"/>
      <c r="BQ32" s="13"/>
      <c r="BR32" s="13"/>
      <c r="BS32" s="15"/>
      <c r="BT32" s="16"/>
      <c r="BU32" s="13"/>
      <c r="BV32" s="14"/>
      <c r="BW32" s="13"/>
      <c r="BX32" s="13"/>
      <c r="BY32" s="15"/>
      <c r="BZ32" s="16"/>
      <c r="CA32" s="17">
        <v>186.5</v>
      </c>
      <c r="CB32" s="14"/>
      <c r="CC32" s="13"/>
      <c r="CD32" s="13"/>
      <c r="CE32" s="16"/>
      <c r="CF32" s="15"/>
      <c r="CG32" s="15"/>
    </row>
    <row r="33" spans="1:85" ht="47.25">
      <c r="A33" s="18" t="s">
        <v>70</v>
      </c>
      <c r="B33" s="19" t="s">
        <v>68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0" t="s">
        <v>52</v>
      </c>
      <c r="R33" s="19"/>
      <c r="S33" s="19"/>
      <c r="T33" s="11"/>
      <c r="U33" s="13">
        <v>97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20">
        <v>97</v>
      </c>
      <c r="AM33" s="13"/>
      <c r="AN33" s="13"/>
      <c r="AO33" s="13"/>
      <c r="AP33" s="13"/>
      <c r="AQ33" s="13"/>
      <c r="AR33" s="13">
        <v>100.9</v>
      </c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4"/>
      <c r="BE33" s="13"/>
      <c r="BF33" s="13"/>
      <c r="BG33" s="15"/>
      <c r="BH33" s="16"/>
      <c r="BI33" s="20">
        <v>100.9</v>
      </c>
      <c r="BJ33" s="14"/>
      <c r="BK33" s="13"/>
      <c r="BL33" s="13"/>
      <c r="BM33" s="15"/>
      <c r="BN33" s="16"/>
      <c r="BO33" s="13">
        <v>104.9</v>
      </c>
      <c r="BP33" s="14"/>
      <c r="BQ33" s="13"/>
      <c r="BR33" s="13"/>
      <c r="BS33" s="15"/>
      <c r="BT33" s="16"/>
      <c r="BU33" s="13"/>
      <c r="BV33" s="14"/>
      <c r="BW33" s="13"/>
      <c r="BX33" s="13"/>
      <c r="BY33" s="15"/>
      <c r="BZ33" s="16"/>
      <c r="CA33" s="17">
        <v>104.9</v>
      </c>
      <c r="CB33" s="14"/>
      <c r="CC33" s="13"/>
      <c r="CD33" s="13"/>
      <c r="CE33" s="16"/>
      <c r="CF33" s="15"/>
      <c r="CG33" s="15"/>
    </row>
    <row r="34" spans="1:85" ht="31.5">
      <c r="A34" s="18" t="s">
        <v>53</v>
      </c>
      <c r="B34" s="19" t="s">
        <v>68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0" t="s">
        <v>54</v>
      </c>
      <c r="R34" s="19" t="s">
        <v>49</v>
      </c>
      <c r="S34" s="19" t="s">
        <v>50</v>
      </c>
      <c r="T34" s="11"/>
      <c r="U34" s="13">
        <v>97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20">
        <v>97</v>
      </c>
      <c r="AM34" s="13"/>
      <c r="AN34" s="13"/>
      <c r="AO34" s="13"/>
      <c r="AP34" s="13"/>
      <c r="AQ34" s="13"/>
      <c r="AR34" s="13">
        <v>100.9</v>
      </c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4"/>
      <c r="BE34" s="13"/>
      <c r="BF34" s="13"/>
      <c r="BG34" s="15"/>
      <c r="BH34" s="16"/>
      <c r="BI34" s="20">
        <v>100.9</v>
      </c>
      <c r="BJ34" s="14"/>
      <c r="BK34" s="13"/>
      <c r="BL34" s="13"/>
      <c r="BM34" s="15"/>
      <c r="BN34" s="16"/>
      <c r="BO34" s="13">
        <v>104.9</v>
      </c>
      <c r="BP34" s="14"/>
      <c r="BQ34" s="13"/>
      <c r="BR34" s="13"/>
      <c r="BS34" s="15"/>
      <c r="BT34" s="16"/>
      <c r="BU34" s="13"/>
      <c r="BV34" s="14"/>
      <c r="BW34" s="13"/>
      <c r="BX34" s="13"/>
      <c r="BY34" s="15"/>
      <c r="BZ34" s="16"/>
      <c r="CA34" s="17">
        <v>104.9</v>
      </c>
      <c r="CB34" s="14"/>
      <c r="CC34" s="13"/>
      <c r="CD34" s="13"/>
      <c r="CE34" s="16"/>
      <c r="CF34" s="15"/>
      <c r="CG34" s="15"/>
    </row>
    <row r="35" spans="1:85" ht="31.5">
      <c r="A35" s="18" t="s">
        <v>62</v>
      </c>
      <c r="B35" s="19" t="s">
        <v>71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0"/>
      <c r="R35" s="19"/>
      <c r="S35" s="19"/>
      <c r="T35" s="11"/>
      <c r="U35" s="13">
        <v>172.5</v>
      </c>
      <c r="V35" s="13"/>
      <c r="W35" s="13"/>
      <c r="X35" s="13">
        <v>86.3</v>
      </c>
      <c r="Y35" s="13">
        <v>86.3</v>
      </c>
      <c r="Z35" s="13"/>
      <c r="AA35" s="13"/>
      <c r="AB35" s="13">
        <v>86.3</v>
      </c>
      <c r="AC35" s="13">
        <v>86.3</v>
      </c>
      <c r="AD35" s="13"/>
      <c r="AE35" s="13"/>
      <c r="AF35" s="13"/>
      <c r="AG35" s="13"/>
      <c r="AH35" s="13"/>
      <c r="AI35" s="13"/>
      <c r="AJ35" s="13"/>
      <c r="AK35" s="13"/>
      <c r="AL35" s="20">
        <v>172.5</v>
      </c>
      <c r="AM35" s="13"/>
      <c r="AN35" s="13">
        <v>86.3</v>
      </c>
      <c r="AO35" s="13"/>
      <c r="AP35" s="13">
        <v>86.3</v>
      </c>
      <c r="AQ35" s="13"/>
      <c r="AR35" s="13">
        <v>172.5</v>
      </c>
      <c r="AS35" s="13"/>
      <c r="AT35" s="13"/>
      <c r="AU35" s="13">
        <v>86.3</v>
      </c>
      <c r="AV35" s="13">
        <v>86.3</v>
      </c>
      <c r="AW35" s="13"/>
      <c r="AX35" s="13"/>
      <c r="AY35" s="13">
        <v>86.3</v>
      </c>
      <c r="AZ35" s="13">
        <v>86.3</v>
      </c>
      <c r="BA35" s="13"/>
      <c r="BB35" s="13"/>
      <c r="BC35" s="13"/>
      <c r="BD35" s="14"/>
      <c r="BE35" s="13"/>
      <c r="BF35" s="13"/>
      <c r="BG35" s="15"/>
      <c r="BH35" s="16"/>
      <c r="BI35" s="20">
        <v>172.5</v>
      </c>
      <c r="BJ35" s="14"/>
      <c r="BK35" s="13">
        <v>86.3</v>
      </c>
      <c r="BL35" s="13"/>
      <c r="BM35" s="15">
        <v>86.3</v>
      </c>
      <c r="BN35" s="16"/>
      <c r="BO35" s="13">
        <v>172.5</v>
      </c>
      <c r="BP35" s="14"/>
      <c r="BQ35" s="13">
        <v>86.3</v>
      </c>
      <c r="BR35" s="13"/>
      <c r="BS35" s="15">
        <v>86.3</v>
      </c>
      <c r="BT35" s="16"/>
      <c r="BU35" s="13"/>
      <c r="BV35" s="14"/>
      <c r="BW35" s="13"/>
      <c r="BX35" s="13"/>
      <c r="BY35" s="15"/>
      <c r="BZ35" s="16"/>
      <c r="CA35" s="17">
        <v>172.5</v>
      </c>
      <c r="CB35" s="14"/>
      <c r="CC35" s="13">
        <v>86.3</v>
      </c>
      <c r="CD35" s="13"/>
      <c r="CE35" s="16">
        <v>86.3</v>
      </c>
      <c r="CF35" s="15"/>
      <c r="CG35" s="15"/>
    </row>
    <row r="36" spans="1:85" ht="78.75">
      <c r="A36" s="21" t="s">
        <v>64</v>
      </c>
      <c r="B36" s="19" t="s">
        <v>71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0" t="s">
        <v>46</v>
      </c>
      <c r="R36" s="19"/>
      <c r="S36" s="19"/>
      <c r="T36" s="11"/>
      <c r="U36" s="13">
        <v>172.5</v>
      </c>
      <c r="V36" s="13"/>
      <c r="W36" s="13"/>
      <c r="X36" s="13">
        <v>86.3</v>
      </c>
      <c r="Y36" s="13">
        <v>86.3</v>
      </c>
      <c r="Z36" s="13"/>
      <c r="AA36" s="13"/>
      <c r="AB36" s="13">
        <v>86.3</v>
      </c>
      <c r="AC36" s="13">
        <v>86.3</v>
      </c>
      <c r="AD36" s="13"/>
      <c r="AE36" s="13"/>
      <c r="AF36" s="13"/>
      <c r="AG36" s="13"/>
      <c r="AH36" s="13"/>
      <c r="AI36" s="13"/>
      <c r="AJ36" s="13"/>
      <c r="AK36" s="13"/>
      <c r="AL36" s="20">
        <v>172.5</v>
      </c>
      <c r="AM36" s="13"/>
      <c r="AN36" s="13">
        <v>86.3</v>
      </c>
      <c r="AO36" s="13"/>
      <c r="AP36" s="13">
        <v>86.3</v>
      </c>
      <c r="AQ36" s="13"/>
      <c r="AR36" s="13">
        <v>172.5</v>
      </c>
      <c r="AS36" s="13"/>
      <c r="AT36" s="13"/>
      <c r="AU36" s="13">
        <v>86.3</v>
      </c>
      <c r="AV36" s="13">
        <v>86.3</v>
      </c>
      <c r="AW36" s="13"/>
      <c r="AX36" s="13"/>
      <c r="AY36" s="13">
        <v>86.3</v>
      </c>
      <c r="AZ36" s="13">
        <v>86.3</v>
      </c>
      <c r="BA36" s="13"/>
      <c r="BB36" s="13"/>
      <c r="BC36" s="13"/>
      <c r="BD36" s="14"/>
      <c r="BE36" s="13"/>
      <c r="BF36" s="13"/>
      <c r="BG36" s="15"/>
      <c r="BH36" s="16"/>
      <c r="BI36" s="20">
        <v>172.5</v>
      </c>
      <c r="BJ36" s="14"/>
      <c r="BK36" s="13">
        <v>86.3</v>
      </c>
      <c r="BL36" s="13"/>
      <c r="BM36" s="15">
        <v>86.3</v>
      </c>
      <c r="BN36" s="16"/>
      <c r="BO36" s="13">
        <v>172.5</v>
      </c>
      <c r="BP36" s="14"/>
      <c r="BQ36" s="13">
        <v>86.3</v>
      </c>
      <c r="BR36" s="13"/>
      <c r="BS36" s="15">
        <v>86.3</v>
      </c>
      <c r="BT36" s="16"/>
      <c r="BU36" s="13"/>
      <c r="BV36" s="14"/>
      <c r="BW36" s="13"/>
      <c r="BX36" s="13"/>
      <c r="BY36" s="15"/>
      <c r="BZ36" s="16"/>
      <c r="CA36" s="17">
        <v>172.5</v>
      </c>
      <c r="CB36" s="14"/>
      <c r="CC36" s="13">
        <v>86.3</v>
      </c>
      <c r="CD36" s="13"/>
      <c r="CE36" s="16">
        <v>86.3</v>
      </c>
      <c r="CF36" s="15"/>
      <c r="CG36" s="15"/>
    </row>
    <row r="37" spans="1:85" ht="15" customHeight="1">
      <c r="A37" s="18" t="s">
        <v>47</v>
      </c>
      <c r="B37" s="19" t="s">
        <v>71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0" t="s">
        <v>48</v>
      </c>
      <c r="R37" s="19" t="s">
        <v>49</v>
      </c>
      <c r="S37" s="19" t="s">
        <v>50</v>
      </c>
      <c r="T37" s="11"/>
      <c r="U37" s="13">
        <v>172.5</v>
      </c>
      <c r="V37" s="13"/>
      <c r="W37" s="13"/>
      <c r="X37" s="13">
        <v>86.3</v>
      </c>
      <c r="Y37" s="13">
        <v>86.3</v>
      </c>
      <c r="Z37" s="13"/>
      <c r="AA37" s="13"/>
      <c r="AB37" s="13">
        <v>86.3</v>
      </c>
      <c r="AC37" s="13">
        <v>86.3</v>
      </c>
      <c r="AD37" s="13"/>
      <c r="AE37" s="13"/>
      <c r="AF37" s="13"/>
      <c r="AG37" s="13"/>
      <c r="AH37" s="13"/>
      <c r="AI37" s="13"/>
      <c r="AJ37" s="13"/>
      <c r="AK37" s="13"/>
      <c r="AL37" s="20">
        <v>172.5</v>
      </c>
      <c r="AM37" s="13"/>
      <c r="AN37" s="13">
        <v>86.3</v>
      </c>
      <c r="AO37" s="13"/>
      <c r="AP37" s="13">
        <v>86.3</v>
      </c>
      <c r="AQ37" s="13"/>
      <c r="AR37" s="13">
        <v>172.5</v>
      </c>
      <c r="AS37" s="13"/>
      <c r="AT37" s="13"/>
      <c r="AU37" s="13">
        <v>86.3</v>
      </c>
      <c r="AV37" s="13">
        <v>86.3</v>
      </c>
      <c r="AW37" s="13"/>
      <c r="AX37" s="13"/>
      <c r="AY37" s="13">
        <v>86.3</v>
      </c>
      <c r="AZ37" s="13">
        <v>86.3</v>
      </c>
      <c r="BA37" s="13"/>
      <c r="BB37" s="13"/>
      <c r="BC37" s="13"/>
      <c r="BD37" s="14"/>
      <c r="BE37" s="13"/>
      <c r="BF37" s="13"/>
      <c r="BG37" s="15"/>
      <c r="BH37" s="16"/>
      <c r="BI37" s="20">
        <v>172.5</v>
      </c>
      <c r="BJ37" s="14"/>
      <c r="BK37" s="13">
        <v>86.3</v>
      </c>
      <c r="BL37" s="13"/>
      <c r="BM37" s="15">
        <v>86.3</v>
      </c>
      <c r="BN37" s="16"/>
      <c r="BO37" s="13">
        <v>172.5</v>
      </c>
      <c r="BP37" s="14"/>
      <c r="BQ37" s="13">
        <v>86.3</v>
      </c>
      <c r="BR37" s="13"/>
      <c r="BS37" s="15">
        <v>86.3</v>
      </c>
      <c r="BT37" s="16"/>
      <c r="BU37" s="13"/>
      <c r="BV37" s="14"/>
      <c r="BW37" s="13"/>
      <c r="BX37" s="13"/>
      <c r="BY37" s="15"/>
      <c r="BZ37" s="16"/>
      <c r="CA37" s="17">
        <v>172.5</v>
      </c>
      <c r="CB37" s="14"/>
      <c r="CC37" s="13">
        <v>86.3</v>
      </c>
      <c r="CD37" s="13"/>
      <c r="CE37" s="16">
        <v>86.3</v>
      </c>
      <c r="CF37" s="15"/>
      <c r="CG37" s="15"/>
    </row>
    <row r="38" spans="1:85" ht="47.25">
      <c r="A38" s="18" t="s">
        <v>72</v>
      </c>
      <c r="B38" s="19" t="s">
        <v>73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0"/>
      <c r="R38" s="19"/>
      <c r="S38" s="19"/>
      <c r="T38" s="11"/>
      <c r="U38" s="13">
        <v>2290.5</v>
      </c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>
        <v>-145</v>
      </c>
      <c r="AG38" s="13"/>
      <c r="AH38" s="13"/>
      <c r="AI38" s="13"/>
      <c r="AJ38" s="13"/>
      <c r="AK38" s="13"/>
      <c r="AL38" s="20">
        <v>2145.5</v>
      </c>
      <c r="AM38" s="13"/>
      <c r="AN38" s="13"/>
      <c r="AO38" s="13"/>
      <c r="AP38" s="13"/>
      <c r="AQ38" s="13"/>
      <c r="AR38" s="13">
        <v>2382.1</v>
      </c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4"/>
      <c r="BE38" s="13"/>
      <c r="BF38" s="13"/>
      <c r="BG38" s="15"/>
      <c r="BH38" s="16"/>
      <c r="BI38" s="20">
        <v>2382.1</v>
      </c>
      <c r="BJ38" s="14"/>
      <c r="BK38" s="13"/>
      <c r="BL38" s="13"/>
      <c r="BM38" s="15"/>
      <c r="BN38" s="16"/>
      <c r="BO38" s="13">
        <v>2477.4</v>
      </c>
      <c r="BP38" s="14"/>
      <c r="BQ38" s="13"/>
      <c r="BR38" s="13"/>
      <c r="BS38" s="15"/>
      <c r="BT38" s="16"/>
      <c r="BU38" s="13"/>
      <c r="BV38" s="14"/>
      <c r="BW38" s="13"/>
      <c r="BX38" s="13"/>
      <c r="BY38" s="15"/>
      <c r="BZ38" s="16"/>
      <c r="CA38" s="17">
        <v>2477.4</v>
      </c>
      <c r="CB38" s="14"/>
      <c r="CC38" s="13"/>
      <c r="CD38" s="13"/>
      <c r="CE38" s="16"/>
      <c r="CF38" s="15"/>
      <c r="CG38" s="15"/>
    </row>
    <row r="39" spans="1:85" ht="19.5" customHeight="1">
      <c r="A39" s="18" t="s">
        <v>43</v>
      </c>
      <c r="B39" s="19" t="s">
        <v>74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0"/>
      <c r="R39" s="19"/>
      <c r="S39" s="19"/>
      <c r="T39" s="11"/>
      <c r="U39" s="13">
        <v>2290.5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>
        <v>-145</v>
      </c>
      <c r="AG39" s="13"/>
      <c r="AH39" s="13"/>
      <c r="AI39" s="13"/>
      <c r="AJ39" s="13"/>
      <c r="AK39" s="13"/>
      <c r="AL39" s="20">
        <v>2145.5</v>
      </c>
      <c r="AM39" s="13"/>
      <c r="AN39" s="13"/>
      <c r="AO39" s="13"/>
      <c r="AP39" s="13"/>
      <c r="AQ39" s="13"/>
      <c r="AR39" s="13">
        <v>2382.1</v>
      </c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4"/>
      <c r="BE39" s="13"/>
      <c r="BF39" s="13"/>
      <c r="BG39" s="15"/>
      <c r="BH39" s="16"/>
      <c r="BI39" s="20">
        <v>2382.1</v>
      </c>
      <c r="BJ39" s="14"/>
      <c r="BK39" s="13"/>
      <c r="BL39" s="13"/>
      <c r="BM39" s="15"/>
      <c r="BN39" s="16"/>
      <c r="BO39" s="13">
        <v>2477.4</v>
      </c>
      <c r="BP39" s="14"/>
      <c r="BQ39" s="13"/>
      <c r="BR39" s="13"/>
      <c r="BS39" s="15"/>
      <c r="BT39" s="16"/>
      <c r="BU39" s="13"/>
      <c r="BV39" s="14"/>
      <c r="BW39" s="13"/>
      <c r="BX39" s="13"/>
      <c r="BY39" s="15"/>
      <c r="BZ39" s="16"/>
      <c r="CA39" s="17">
        <v>2477.4</v>
      </c>
      <c r="CB39" s="14"/>
      <c r="CC39" s="13"/>
      <c r="CD39" s="13"/>
      <c r="CE39" s="16"/>
      <c r="CF39" s="15"/>
      <c r="CG39" s="15"/>
    </row>
    <row r="40" spans="1:85" ht="63.75" customHeight="1">
      <c r="A40" s="21" t="s">
        <v>45</v>
      </c>
      <c r="B40" s="19" t="s">
        <v>74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0" t="s">
        <v>46</v>
      </c>
      <c r="R40" s="19"/>
      <c r="S40" s="19"/>
      <c r="T40" s="11"/>
      <c r="U40" s="13">
        <v>1418.5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20">
        <v>1418.5</v>
      </c>
      <c r="AM40" s="13"/>
      <c r="AN40" s="13"/>
      <c r="AO40" s="13"/>
      <c r="AP40" s="13"/>
      <c r="AQ40" s="13"/>
      <c r="AR40" s="13">
        <v>1475.2</v>
      </c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4"/>
      <c r="BE40" s="13"/>
      <c r="BF40" s="13"/>
      <c r="BG40" s="15"/>
      <c r="BH40" s="16"/>
      <c r="BI40" s="20">
        <v>1475.2</v>
      </c>
      <c r="BJ40" s="14"/>
      <c r="BK40" s="13"/>
      <c r="BL40" s="13"/>
      <c r="BM40" s="15"/>
      <c r="BN40" s="16"/>
      <c r="BO40" s="13">
        <v>1534.2</v>
      </c>
      <c r="BP40" s="14"/>
      <c r="BQ40" s="13"/>
      <c r="BR40" s="13"/>
      <c r="BS40" s="15"/>
      <c r="BT40" s="16"/>
      <c r="BU40" s="13"/>
      <c r="BV40" s="14"/>
      <c r="BW40" s="13"/>
      <c r="BX40" s="13"/>
      <c r="BY40" s="15"/>
      <c r="BZ40" s="16"/>
      <c r="CA40" s="17">
        <v>1534.2</v>
      </c>
      <c r="CB40" s="14"/>
      <c r="CC40" s="13"/>
      <c r="CD40" s="13"/>
      <c r="CE40" s="16"/>
      <c r="CF40" s="15"/>
      <c r="CG40" s="15"/>
    </row>
    <row r="41" spans="1:85" ht="18" customHeight="1">
      <c r="A41" s="18" t="s">
        <v>47</v>
      </c>
      <c r="B41" s="19" t="s">
        <v>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0" t="s">
        <v>48</v>
      </c>
      <c r="R41" s="19" t="s">
        <v>75</v>
      </c>
      <c r="S41" s="19" t="s">
        <v>50</v>
      </c>
      <c r="T41" s="11"/>
      <c r="U41" s="13">
        <v>1418.5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20">
        <v>1418.5</v>
      </c>
      <c r="AM41" s="13"/>
      <c r="AN41" s="13"/>
      <c r="AO41" s="13"/>
      <c r="AP41" s="13"/>
      <c r="AQ41" s="13"/>
      <c r="AR41" s="13">
        <v>1475.2</v>
      </c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4"/>
      <c r="BE41" s="13"/>
      <c r="BF41" s="13"/>
      <c r="BG41" s="15"/>
      <c r="BH41" s="16"/>
      <c r="BI41" s="20">
        <v>1475.2</v>
      </c>
      <c r="BJ41" s="14"/>
      <c r="BK41" s="13"/>
      <c r="BL41" s="13"/>
      <c r="BM41" s="15"/>
      <c r="BN41" s="16"/>
      <c r="BO41" s="13">
        <v>1534.2</v>
      </c>
      <c r="BP41" s="14"/>
      <c r="BQ41" s="13"/>
      <c r="BR41" s="13"/>
      <c r="BS41" s="15"/>
      <c r="BT41" s="16"/>
      <c r="BU41" s="13"/>
      <c r="BV41" s="14"/>
      <c r="BW41" s="13"/>
      <c r="BX41" s="13"/>
      <c r="BY41" s="15"/>
      <c r="BZ41" s="16"/>
      <c r="CA41" s="17">
        <v>1534.2</v>
      </c>
      <c r="CB41" s="14"/>
      <c r="CC41" s="13"/>
      <c r="CD41" s="13"/>
      <c r="CE41" s="16"/>
      <c r="CF41" s="15"/>
      <c r="CG41" s="15"/>
    </row>
    <row r="42" spans="1:85" ht="33" customHeight="1">
      <c r="A42" s="18" t="s">
        <v>51</v>
      </c>
      <c r="B42" s="19" t="s">
        <v>74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0" t="s">
        <v>52</v>
      </c>
      <c r="R42" s="19"/>
      <c r="S42" s="19"/>
      <c r="T42" s="11"/>
      <c r="U42" s="13">
        <v>872</v>
      </c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>
        <v>-145</v>
      </c>
      <c r="AG42" s="13"/>
      <c r="AH42" s="13"/>
      <c r="AI42" s="13"/>
      <c r="AJ42" s="13"/>
      <c r="AK42" s="13"/>
      <c r="AL42" s="20">
        <v>727</v>
      </c>
      <c r="AM42" s="13"/>
      <c r="AN42" s="13"/>
      <c r="AO42" s="13"/>
      <c r="AP42" s="13"/>
      <c r="AQ42" s="13"/>
      <c r="AR42" s="13">
        <v>906.9</v>
      </c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4"/>
      <c r="BE42" s="13"/>
      <c r="BF42" s="13"/>
      <c r="BG42" s="15"/>
      <c r="BH42" s="16"/>
      <c r="BI42" s="20">
        <v>906.9</v>
      </c>
      <c r="BJ42" s="14"/>
      <c r="BK42" s="13"/>
      <c r="BL42" s="13"/>
      <c r="BM42" s="15"/>
      <c r="BN42" s="16"/>
      <c r="BO42" s="13">
        <v>943.2</v>
      </c>
      <c r="BP42" s="14"/>
      <c r="BQ42" s="13"/>
      <c r="BR42" s="13"/>
      <c r="BS42" s="15"/>
      <c r="BT42" s="16"/>
      <c r="BU42" s="13"/>
      <c r="BV42" s="14"/>
      <c r="BW42" s="13"/>
      <c r="BX42" s="13"/>
      <c r="BY42" s="15"/>
      <c r="BZ42" s="16"/>
      <c r="CA42" s="17">
        <v>943.2</v>
      </c>
      <c r="CB42" s="14"/>
      <c r="CC42" s="13"/>
      <c r="CD42" s="13"/>
      <c r="CE42" s="16"/>
      <c r="CF42" s="15"/>
      <c r="CG42" s="15"/>
    </row>
    <row r="43" spans="1:85" ht="31.5">
      <c r="A43" s="18" t="s">
        <v>53</v>
      </c>
      <c r="B43" s="19" t="s">
        <v>74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0" t="s">
        <v>54</v>
      </c>
      <c r="R43" s="19" t="s">
        <v>75</v>
      </c>
      <c r="S43" s="19" t="s">
        <v>50</v>
      </c>
      <c r="T43" s="11"/>
      <c r="U43" s="13">
        <v>872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>
        <v>-145</v>
      </c>
      <c r="AG43" s="13"/>
      <c r="AH43" s="13"/>
      <c r="AI43" s="13"/>
      <c r="AJ43" s="13"/>
      <c r="AK43" s="13"/>
      <c r="AL43" s="20">
        <v>727</v>
      </c>
      <c r="AM43" s="13"/>
      <c r="AN43" s="13"/>
      <c r="AO43" s="13"/>
      <c r="AP43" s="13"/>
      <c r="AQ43" s="13"/>
      <c r="AR43" s="13">
        <v>906.9</v>
      </c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4"/>
      <c r="BE43" s="13"/>
      <c r="BF43" s="13"/>
      <c r="BG43" s="15"/>
      <c r="BH43" s="16"/>
      <c r="BI43" s="20">
        <v>906.9</v>
      </c>
      <c r="BJ43" s="14"/>
      <c r="BK43" s="13"/>
      <c r="BL43" s="13"/>
      <c r="BM43" s="15"/>
      <c r="BN43" s="16"/>
      <c r="BO43" s="13">
        <v>943.2</v>
      </c>
      <c r="BP43" s="14"/>
      <c r="BQ43" s="13"/>
      <c r="BR43" s="13"/>
      <c r="BS43" s="15"/>
      <c r="BT43" s="16"/>
      <c r="BU43" s="13"/>
      <c r="BV43" s="14"/>
      <c r="BW43" s="13"/>
      <c r="BX43" s="13"/>
      <c r="BY43" s="15"/>
      <c r="BZ43" s="16"/>
      <c r="CA43" s="17">
        <v>943.2</v>
      </c>
      <c r="CB43" s="14"/>
      <c r="CC43" s="13"/>
      <c r="CD43" s="13"/>
      <c r="CE43" s="16"/>
      <c r="CF43" s="15"/>
      <c r="CG43" s="15"/>
    </row>
    <row r="44" spans="1:85" ht="17.25" customHeight="1">
      <c r="A44" s="18" t="s">
        <v>76</v>
      </c>
      <c r="B44" s="19" t="s">
        <v>77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0"/>
      <c r="R44" s="19"/>
      <c r="S44" s="19"/>
      <c r="T44" s="11"/>
      <c r="U44" s="13">
        <v>82.1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>
        <v>-82.1</v>
      </c>
      <c r="AG44" s="13"/>
      <c r="AH44" s="13"/>
      <c r="AI44" s="13"/>
      <c r="AJ44" s="13"/>
      <c r="AK44" s="13"/>
      <c r="AL44" s="20"/>
      <c r="AM44" s="13"/>
      <c r="AN44" s="13"/>
      <c r="AO44" s="13"/>
      <c r="AP44" s="13"/>
      <c r="AQ44" s="13"/>
      <c r="AR44" s="13">
        <v>85.4</v>
      </c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4"/>
      <c r="BE44" s="13"/>
      <c r="BF44" s="13"/>
      <c r="BG44" s="15"/>
      <c r="BH44" s="16"/>
      <c r="BI44" s="20">
        <v>85.4</v>
      </c>
      <c r="BJ44" s="14"/>
      <c r="BK44" s="13"/>
      <c r="BL44" s="13"/>
      <c r="BM44" s="15"/>
      <c r="BN44" s="16"/>
      <c r="BO44" s="13">
        <v>88.8</v>
      </c>
      <c r="BP44" s="14"/>
      <c r="BQ44" s="13"/>
      <c r="BR44" s="13"/>
      <c r="BS44" s="15"/>
      <c r="BT44" s="16"/>
      <c r="BU44" s="13"/>
      <c r="BV44" s="14"/>
      <c r="BW44" s="13"/>
      <c r="BX44" s="13"/>
      <c r="BY44" s="15"/>
      <c r="BZ44" s="16"/>
      <c r="CA44" s="17">
        <v>88.8</v>
      </c>
      <c r="CB44" s="14"/>
      <c r="CC44" s="13"/>
      <c r="CD44" s="13"/>
      <c r="CE44" s="16"/>
      <c r="CF44" s="15"/>
      <c r="CG44" s="15"/>
    </row>
    <row r="45" spans="1:85" ht="18" customHeight="1">
      <c r="A45" s="18" t="s">
        <v>78</v>
      </c>
      <c r="B45" s="19" t="s">
        <v>79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0"/>
      <c r="R45" s="19"/>
      <c r="S45" s="19"/>
      <c r="T45" s="11"/>
      <c r="U45" s="13">
        <v>15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>
        <v>-15</v>
      </c>
      <c r="AG45" s="13"/>
      <c r="AH45" s="13"/>
      <c r="AI45" s="13"/>
      <c r="AJ45" s="13"/>
      <c r="AK45" s="13"/>
      <c r="AL45" s="20"/>
      <c r="AM45" s="13"/>
      <c r="AN45" s="13"/>
      <c r="AO45" s="13"/>
      <c r="AP45" s="13"/>
      <c r="AQ45" s="13"/>
      <c r="AR45" s="13">
        <v>15.6</v>
      </c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4"/>
      <c r="BE45" s="13"/>
      <c r="BF45" s="13"/>
      <c r="BG45" s="15"/>
      <c r="BH45" s="16"/>
      <c r="BI45" s="20">
        <v>15.6</v>
      </c>
      <c r="BJ45" s="14"/>
      <c r="BK45" s="13"/>
      <c r="BL45" s="13"/>
      <c r="BM45" s="15"/>
      <c r="BN45" s="16"/>
      <c r="BO45" s="13">
        <v>16.2</v>
      </c>
      <c r="BP45" s="14"/>
      <c r="BQ45" s="13"/>
      <c r="BR45" s="13"/>
      <c r="BS45" s="15"/>
      <c r="BT45" s="16"/>
      <c r="BU45" s="13"/>
      <c r="BV45" s="14"/>
      <c r="BW45" s="13"/>
      <c r="BX45" s="13"/>
      <c r="BY45" s="15"/>
      <c r="BZ45" s="16"/>
      <c r="CA45" s="17">
        <v>16.2</v>
      </c>
      <c r="CB45" s="14"/>
      <c r="CC45" s="13"/>
      <c r="CD45" s="13"/>
      <c r="CE45" s="16"/>
      <c r="CF45" s="15"/>
      <c r="CG45" s="15"/>
    </row>
    <row r="46" spans="1:85" ht="34.5" customHeight="1">
      <c r="A46" s="18" t="s">
        <v>80</v>
      </c>
      <c r="B46" s="19" t="s">
        <v>79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0" t="s">
        <v>52</v>
      </c>
      <c r="R46" s="19"/>
      <c r="S46" s="19"/>
      <c r="T46" s="11"/>
      <c r="U46" s="13">
        <v>15</v>
      </c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>
        <v>-15</v>
      </c>
      <c r="AG46" s="13"/>
      <c r="AH46" s="13"/>
      <c r="AI46" s="13"/>
      <c r="AJ46" s="13"/>
      <c r="AK46" s="13"/>
      <c r="AL46" s="20"/>
      <c r="AM46" s="13"/>
      <c r="AN46" s="13"/>
      <c r="AO46" s="13"/>
      <c r="AP46" s="13"/>
      <c r="AQ46" s="13"/>
      <c r="AR46" s="13">
        <v>15.6</v>
      </c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4"/>
      <c r="BE46" s="13"/>
      <c r="BF46" s="13"/>
      <c r="BG46" s="15"/>
      <c r="BH46" s="16"/>
      <c r="BI46" s="20">
        <v>15.6</v>
      </c>
      <c r="BJ46" s="14"/>
      <c r="BK46" s="13"/>
      <c r="BL46" s="13"/>
      <c r="BM46" s="15"/>
      <c r="BN46" s="16"/>
      <c r="BO46" s="13">
        <v>16.2</v>
      </c>
      <c r="BP46" s="14"/>
      <c r="BQ46" s="13"/>
      <c r="BR46" s="13"/>
      <c r="BS46" s="15"/>
      <c r="BT46" s="16"/>
      <c r="BU46" s="13"/>
      <c r="BV46" s="14"/>
      <c r="BW46" s="13"/>
      <c r="BX46" s="13"/>
      <c r="BY46" s="15"/>
      <c r="BZ46" s="16"/>
      <c r="CA46" s="17">
        <v>16.2</v>
      </c>
      <c r="CB46" s="14"/>
      <c r="CC46" s="13"/>
      <c r="CD46" s="13"/>
      <c r="CE46" s="16"/>
      <c r="CF46" s="15"/>
      <c r="CG46" s="15"/>
    </row>
    <row r="47" spans="1:85" ht="31.5">
      <c r="A47" s="18" t="s">
        <v>53</v>
      </c>
      <c r="B47" s="19" t="s">
        <v>79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0" t="s">
        <v>54</v>
      </c>
      <c r="R47" s="19" t="s">
        <v>81</v>
      </c>
      <c r="S47" s="19" t="s">
        <v>81</v>
      </c>
      <c r="T47" s="11"/>
      <c r="U47" s="13">
        <v>15</v>
      </c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>
        <v>-15</v>
      </c>
      <c r="AG47" s="13"/>
      <c r="AH47" s="13"/>
      <c r="AI47" s="13"/>
      <c r="AJ47" s="13"/>
      <c r="AK47" s="13"/>
      <c r="AL47" s="20"/>
      <c r="AM47" s="13"/>
      <c r="AN47" s="13"/>
      <c r="AO47" s="13"/>
      <c r="AP47" s="13"/>
      <c r="AQ47" s="13"/>
      <c r="AR47" s="13">
        <v>15.6</v>
      </c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4"/>
      <c r="BE47" s="13"/>
      <c r="BF47" s="13"/>
      <c r="BG47" s="15"/>
      <c r="BH47" s="16"/>
      <c r="BI47" s="20">
        <v>15.6</v>
      </c>
      <c r="BJ47" s="14"/>
      <c r="BK47" s="13"/>
      <c r="BL47" s="13"/>
      <c r="BM47" s="15"/>
      <c r="BN47" s="16"/>
      <c r="BO47" s="13">
        <v>16.2</v>
      </c>
      <c r="BP47" s="14"/>
      <c r="BQ47" s="13"/>
      <c r="BR47" s="13"/>
      <c r="BS47" s="15"/>
      <c r="BT47" s="16"/>
      <c r="BU47" s="13"/>
      <c r="BV47" s="14"/>
      <c r="BW47" s="13"/>
      <c r="BX47" s="13"/>
      <c r="BY47" s="15"/>
      <c r="BZ47" s="16"/>
      <c r="CA47" s="17">
        <v>16.2</v>
      </c>
      <c r="CB47" s="14"/>
      <c r="CC47" s="13"/>
      <c r="CD47" s="13"/>
      <c r="CE47" s="16"/>
      <c r="CF47" s="15"/>
      <c r="CG47" s="15"/>
    </row>
    <row r="48" spans="1:85" ht="31.5">
      <c r="A48" s="18" t="s">
        <v>82</v>
      </c>
      <c r="B48" s="19" t="s">
        <v>83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0"/>
      <c r="R48" s="19"/>
      <c r="S48" s="19"/>
      <c r="T48" s="11"/>
      <c r="U48" s="13">
        <v>67.099999999999994</v>
      </c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>
        <v>-67.099999999999994</v>
      </c>
      <c r="AG48" s="13"/>
      <c r="AH48" s="13"/>
      <c r="AI48" s="13"/>
      <c r="AJ48" s="13"/>
      <c r="AK48" s="13"/>
      <c r="AL48" s="20"/>
      <c r="AM48" s="13"/>
      <c r="AN48" s="13"/>
      <c r="AO48" s="13"/>
      <c r="AP48" s="13"/>
      <c r="AQ48" s="13"/>
      <c r="AR48" s="13">
        <v>69.8</v>
      </c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4"/>
      <c r="BE48" s="13"/>
      <c r="BF48" s="13"/>
      <c r="BG48" s="15"/>
      <c r="BH48" s="16"/>
      <c r="BI48" s="20">
        <v>69.8</v>
      </c>
      <c r="BJ48" s="14"/>
      <c r="BK48" s="13"/>
      <c r="BL48" s="13"/>
      <c r="BM48" s="15"/>
      <c r="BN48" s="16"/>
      <c r="BO48" s="13">
        <v>72.599999999999994</v>
      </c>
      <c r="BP48" s="14"/>
      <c r="BQ48" s="13"/>
      <c r="BR48" s="13"/>
      <c r="BS48" s="15"/>
      <c r="BT48" s="16"/>
      <c r="BU48" s="13"/>
      <c r="BV48" s="14"/>
      <c r="BW48" s="13"/>
      <c r="BX48" s="13"/>
      <c r="BY48" s="15"/>
      <c r="BZ48" s="16"/>
      <c r="CA48" s="17">
        <v>72.599999999999994</v>
      </c>
      <c r="CB48" s="14"/>
      <c r="CC48" s="13"/>
      <c r="CD48" s="13"/>
      <c r="CE48" s="16"/>
      <c r="CF48" s="15"/>
      <c r="CG48" s="15"/>
    </row>
    <row r="49" spans="1:85" ht="78.75">
      <c r="A49" s="21" t="s">
        <v>84</v>
      </c>
      <c r="B49" s="19" t="s">
        <v>83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0" t="s">
        <v>46</v>
      </c>
      <c r="R49" s="19"/>
      <c r="S49" s="19"/>
      <c r="T49" s="11"/>
      <c r="U49" s="13">
        <v>67.099999999999994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>
        <v>-67.099999999999994</v>
      </c>
      <c r="AG49" s="13"/>
      <c r="AH49" s="13"/>
      <c r="AI49" s="13"/>
      <c r="AJ49" s="13"/>
      <c r="AK49" s="13"/>
      <c r="AL49" s="20"/>
      <c r="AM49" s="13"/>
      <c r="AN49" s="13"/>
      <c r="AO49" s="13"/>
      <c r="AP49" s="13"/>
      <c r="AQ49" s="13"/>
      <c r="AR49" s="13">
        <v>69.8</v>
      </c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4"/>
      <c r="BE49" s="13"/>
      <c r="BF49" s="13"/>
      <c r="BG49" s="15"/>
      <c r="BH49" s="16"/>
      <c r="BI49" s="20">
        <v>69.8</v>
      </c>
      <c r="BJ49" s="14"/>
      <c r="BK49" s="13"/>
      <c r="BL49" s="13"/>
      <c r="BM49" s="15"/>
      <c r="BN49" s="16"/>
      <c r="BO49" s="13">
        <v>72.599999999999994</v>
      </c>
      <c r="BP49" s="14"/>
      <c r="BQ49" s="13"/>
      <c r="BR49" s="13"/>
      <c r="BS49" s="15"/>
      <c r="BT49" s="16"/>
      <c r="BU49" s="13"/>
      <c r="BV49" s="14"/>
      <c r="BW49" s="13"/>
      <c r="BX49" s="13"/>
      <c r="BY49" s="15"/>
      <c r="BZ49" s="16"/>
      <c r="CA49" s="17">
        <v>72.599999999999994</v>
      </c>
      <c r="CB49" s="14"/>
      <c r="CC49" s="13"/>
      <c r="CD49" s="13"/>
      <c r="CE49" s="16"/>
      <c r="CF49" s="15"/>
      <c r="CG49" s="15"/>
    </row>
    <row r="50" spans="1:85" ht="17.25" customHeight="1">
      <c r="A50" s="18" t="s">
        <v>47</v>
      </c>
      <c r="B50" s="19" t="s">
        <v>83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0" t="s">
        <v>48</v>
      </c>
      <c r="R50" s="19" t="s">
        <v>81</v>
      </c>
      <c r="S50" s="19" t="s">
        <v>81</v>
      </c>
      <c r="T50" s="11"/>
      <c r="U50" s="13">
        <v>67.099999999999994</v>
      </c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>
        <v>-67.099999999999994</v>
      </c>
      <c r="AG50" s="13"/>
      <c r="AH50" s="13"/>
      <c r="AI50" s="13"/>
      <c r="AJ50" s="13"/>
      <c r="AK50" s="13"/>
      <c r="AL50" s="20"/>
      <c r="AM50" s="13"/>
      <c r="AN50" s="13"/>
      <c r="AO50" s="13"/>
      <c r="AP50" s="13"/>
      <c r="AQ50" s="13"/>
      <c r="AR50" s="13">
        <v>69.8</v>
      </c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4"/>
      <c r="BE50" s="13"/>
      <c r="BF50" s="13"/>
      <c r="BG50" s="15"/>
      <c r="BH50" s="16"/>
      <c r="BI50" s="20">
        <v>69.8</v>
      </c>
      <c r="BJ50" s="14"/>
      <c r="BK50" s="13"/>
      <c r="BL50" s="13"/>
      <c r="BM50" s="15"/>
      <c r="BN50" s="16"/>
      <c r="BO50" s="13">
        <v>72.599999999999994</v>
      </c>
      <c r="BP50" s="14"/>
      <c r="BQ50" s="13"/>
      <c r="BR50" s="13"/>
      <c r="BS50" s="15"/>
      <c r="BT50" s="16"/>
      <c r="BU50" s="13"/>
      <c r="BV50" s="14"/>
      <c r="BW50" s="13"/>
      <c r="BX50" s="13"/>
      <c r="BY50" s="15"/>
      <c r="BZ50" s="16"/>
      <c r="CA50" s="17">
        <v>72.599999999999994</v>
      </c>
      <c r="CB50" s="14"/>
      <c r="CC50" s="13"/>
      <c r="CD50" s="13"/>
      <c r="CE50" s="16"/>
      <c r="CF50" s="15"/>
      <c r="CG50" s="15"/>
    </row>
    <row r="51" spans="1:85" ht="63">
      <c r="A51" s="18" t="s">
        <v>85</v>
      </c>
      <c r="B51" s="19" t="s">
        <v>86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0"/>
      <c r="R51" s="19"/>
      <c r="S51" s="19"/>
      <c r="T51" s="11"/>
      <c r="U51" s="13">
        <v>590</v>
      </c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>
        <v>172.4</v>
      </c>
      <c r="AG51" s="13"/>
      <c r="AH51" s="13"/>
      <c r="AI51" s="13"/>
      <c r="AJ51" s="13"/>
      <c r="AK51" s="13"/>
      <c r="AL51" s="20">
        <v>762.4</v>
      </c>
      <c r="AM51" s="13"/>
      <c r="AN51" s="13"/>
      <c r="AO51" s="13"/>
      <c r="AP51" s="13"/>
      <c r="AQ51" s="13"/>
      <c r="AR51" s="13">
        <v>613.6</v>
      </c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4"/>
      <c r="BE51" s="13"/>
      <c r="BF51" s="13"/>
      <c r="BG51" s="15"/>
      <c r="BH51" s="16"/>
      <c r="BI51" s="20">
        <v>613.6</v>
      </c>
      <c r="BJ51" s="14"/>
      <c r="BK51" s="13"/>
      <c r="BL51" s="13"/>
      <c r="BM51" s="15"/>
      <c r="BN51" s="16"/>
      <c r="BO51" s="13">
        <v>638.1</v>
      </c>
      <c r="BP51" s="14"/>
      <c r="BQ51" s="13"/>
      <c r="BR51" s="13"/>
      <c r="BS51" s="15"/>
      <c r="BT51" s="16"/>
      <c r="BU51" s="13"/>
      <c r="BV51" s="14"/>
      <c r="BW51" s="13"/>
      <c r="BX51" s="13"/>
      <c r="BY51" s="15"/>
      <c r="BZ51" s="16"/>
      <c r="CA51" s="17">
        <v>638.1</v>
      </c>
      <c r="CB51" s="14"/>
      <c r="CC51" s="13"/>
      <c r="CD51" s="13"/>
      <c r="CE51" s="16"/>
      <c r="CF51" s="15"/>
      <c r="CG51" s="15"/>
    </row>
    <row r="52" spans="1:85" ht="19.5" customHeight="1">
      <c r="A52" s="18" t="s">
        <v>39</v>
      </c>
      <c r="B52" s="19" t="s">
        <v>87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0"/>
      <c r="R52" s="19"/>
      <c r="S52" s="19"/>
      <c r="T52" s="11"/>
      <c r="U52" s="13">
        <v>590</v>
      </c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>
        <v>172.4</v>
      </c>
      <c r="AG52" s="13"/>
      <c r="AH52" s="13"/>
      <c r="AI52" s="13"/>
      <c r="AJ52" s="13"/>
      <c r="AK52" s="13"/>
      <c r="AL52" s="20">
        <v>762.4</v>
      </c>
      <c r="AM52" s="13"/>
      <c r="AN52" s="13"/>
      <c r="AO52" s="13"/>
      <c r="AP52" s="13"/>
      <c r="AQ52" s="13"/>
      <c r="AR52" s="13">
        <v>613.6</v>
      </c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4"/>
      <c r="BE52" s="13"/>
      <c r="BF52" s="13"/>
      <c r="BG52" s="15"/>
      <c r="BH52" s="16"/>
      <c r="BI52" s="20">
        <v>613.6</v>
      </c>
      <c r="BJ52" s="14"/>
      <c r="BK52" s="13"/>
      <c r="BL52" s="13"/>
      <c r="BM52" s="15"/>
      <c r="BN52" s="16"/>
      <c r="BO52" s="13">
        <v>638.1</v>
      </c>
      <c r="BP52" s="14"/>
      <c r="BQ52" s="13"/>
      <c r="BR52" s="13"/>
      <c r="BS52" s="15"/>
      <c r="BT52" s="16"/>
      <c r="BU52" s="13"/>
      <c r="BV52" s="14"/>
      <c r="BW52" s="13"/>
      <c r="BX52" s="13"/>
      <c r="BY52" s="15"/>
      <c r="BZ52" s="16"/>
      <c r="CA52" s="17">
        <v>638.1</v>
      </c>
      <c r="CB52" s="14"/>
      <c r="CC52" s="13"/>
      <c r="CD52" s="13"/>
      <c r="CE52" s="16"/>
      <c r="CF52" s="15"/>
      <c r="CG52" s="15"/>
    </row>
    <row r="53" spans="1:85" ht="31.5">
      <c r="A53" s="18" t="s">
        <v>88</v>
      </c>
      <c r="B53" s="19" t="s">
        <v>89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0"/>
      <c r="R53" s="19"/>
      <c r="S53" s="19"/>
      <c r="T53" s="11"/>
      <c r="U53" s="13">
        <v>590</v>
      </c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>
        <v>172.4</v>
      </c>
      <c r="AG53" s="13"/>
      <c r="AH53" s="13"/>
      <c r="AI53" s="13"/>
      <c r="AJ53" s="13"/>
      <c r="AK53" s="13"/>
      <c r="AL53" s="20">
        <v>762.4</v>
      </c>
      <c r="AM53" s="13"/>
      <c r="AN53" s="13"/>
      <c r="AO53" s="13"/>
      <c r="AP53" s="13"/>
      <c r="AQ53" s="13"/>
      <c r="AR53" s="13">
        <v>613.6</v>
      </c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4"/>
      <c r="BE53" s="13"/>
      <c r="BF53" s="13"/>
      <c r="BG53" s="15"/>
      <c r="BH53" s="16"/>
      <c r="BI53" s="20">
        <v>613.6</v>
      </c>
      <c r="BJ53" s="14"/>
      <c r="BK53" s="13"/>
      <c r="BL53" s="13"/>
      <c r="BM53" s="15"/>
      <c r="BN53" s="16"/>
      <c r="BO53" s="13">
        <v>638.1</v>
      </c>
      <c r="BP53" s="14"/>
      <c r="BQ53" s="13"/>
      <c r="BR53" s="13"/>
      <c r="BS53" s="15"/>
      <c r="BT53" s="16"/>
      <c r="BU53" s="13"/>
      <c r="BV53" s="14"/>
      <c r="BW53" s="13"/>
      <c r="BX53" s="13"/>
      <c r="BY53" s="15"/>
      <c r="BZ53" s="16"/>
      <c r="CA53" s="17">
        <v>638.1</v>
      </c>
      <c r="CB53" s="14"/>
      <c r="CC53" s="13"/>
      <c r="CD53" s="13"/>
      <c r="CE53" s="16"/>
      <c r="CF53" s="15"/>
      <c r="CG53" s="15"/>
    </row>
    <row r="54" spans="1:85" ht="19.5" customHeight="1">
      <c r="A54" s="18" t="s">
        <v>90</v>
      </c>
      <c r="B54" s="19" t="s">
        <v>91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0"/>
      <c r="R54" s="19"/>
      <c r="S54" s="19"/>
      <c r="T54" s="11"/>
      <c r="U54" s="13">
        <v>590</v>
      </c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>
        <v>172.4</v>
      </c>
      <c r="AG54" s="13"/>
      <c r="AH54" s="13"/>
      <c r="AI54" s="13"/>
      <c r="AJ54" s="13"/>
      <c r="AK54" s="13"/>
      <c r="AL54" s="20">
        <v>762.4</v>
      </c>
      <c r="AM54" s="13"/>
      <c r="AN54" s="13"/>
      <c r="AO54" s="13"/>
      <c r="AP54" s="13"/>
      <c r="AQ54" s="13"/>
      <c r="AR54" s="13">
        <v>613.6</v>
      </c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4"/>
      <c r="BE54" s="13"/>
      <c r="BF54" s="13"/>
      <c r="BG54" s="15"/>
      <c r="BH54" s="16"/>
      <c r="BI54" s="20">
        <v>613.6</v>
      </c>
      <c r="BJ54" s="14"/>
      <c r="BK54" s="13"/>
      <c r="BL54" s="13"/>
      <c r="BM54" s="15"/>
      <c r="BN54" s="16"/>
      <c r="BO54" s="13">
        <v>638.1</v>
      </c>
      <c r="BP54" s="14"/>
      <c r="BQ54" s="13"/>
      <c r="BR54" s="13"/>
      <c r="BS54" s="15"/>
      <c r="BT54" s="16"/>
      <c r="BU54" s="13"/>
      <c r="BV54" s="14"/>
      <c r="BW54" s="13"/>
      <c r="BX54" s="13"/>
      <c r="BY54" s="15"/>
      <c r="BZ54" s="16"/>
      <c r="CA54" s="17">
        <v>638.1</v>
      </c>
      <c r="CB54" s="14"/>
      <c r="CC54" s="13"/>
      <c r="CD54" s="13"/>
      <c r="CE54" s="16"/>
      <c r="CF54" s="15"/>
      <c r="CG54" s="15"/>
    </row>
    <row r="55" spans="1:85" ht="32.25" customHeight="1">
      <c r="A55" s="18" t="s">
        <v>92</v>
      </c>
      <c r="B55" s="19" t="s">
        <v>91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0" t="s">
        <v>52</v>
      </c>
      <c r="R55" s="19"/>
      <c r="S55" s="19"/>
      <c r="T55" s="11"/>
      <c r="U55" s="13">
        <v>590</v>
      </c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>
        <v>172.4</v>
      </c>
      <c r="AG55" s="13"/>
      <c r="AH55" s="13"/>
      <c r="AI55" s="13"/>
      <c r="AJ55" s="13"/>
      <c r="AK55" s="13"/>
      <c r="AL55" s="20">
        <v>762.4</v>
      </c>
      <c r="AM55" s="13"/>
      <c r="AN55" s="13"/>
      <c r="AO55" s="13"/>
      <c r="AP55" s="13"/>
      <c r="AQ55" s="13"/>
      <c r="AR55" s="13">
        <v>613.6</v>
      </c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4"/>
      <c r="BE55" s="13"/>
      <c r="BF55" s="13"/>
      <c r="BG55" s="15"/>
      <c r="BH55" s="16"/>
      <c r="BI55" s="20">
        <v>613.6</v>
      </c>
      <c r="BJ55" s="14"/>
      <c r="BK55" s="13"/>
      <c r="BL55" s="13"/>
      <c r="BM55" s="15"/>
      <c r="BN55" s="16"/>
      <c r="BO55" s="13">
        <v>638.1</v>
      </c>
      <c r="BP55" s="14"/>
      <c r="BQ55" s="13"/>
      <c r="BR55" s="13"/>
      <c r="BS55" s="15"/>
      <c r="BT55" s="16"/>
      <c r="BU55" s="13"/>
      <c r="BV55" s="14"/>
      <c r="BW55" s="13"/>
      <c r="BX55" s="13"/>
      <c r="BY55" s="15"/>
      <c r="BZ55" s="16"/>
      <c r="CA55" s="17">
        <v>638.1</v>
      </c>
      <c r="CB55" s="14"/>
      <c r="CC55" s="13"/>
      <c r="CD55" s="13"/>
      <c r="CE55" s="16"/>
      <c r="CF55" s="15"/>
      <c r="CG55" s="15"/>
    </row>
    <row r="56" spans="1:85" ht="31.5">
      <c r="A56" s="18" t="s">
        <v>53</v>
      </c>
      <c r="B56" s="19" t="s">
        <v>91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0" t="s">
        <v>54</v>
      </c>
      <c r="R56" s="19" t="s">
        <v>93</v>
      </c>
      <c r="S56" s="19" t="s">
        <v>94</v>
      </c>
      <c r="T56" s="11"/>
      <c r="U56" s="13">
        <v>590</v>
      </c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>
        <v>172.4</v>
      </c>
      <c r="AG56" s="13"/>
      <c r="AH56" s="13"/>
      <c r="AI56" s="13"/>
      <c r="AJ56" s="13"/>
      <c r="AK56" s="13"/>
      <c r="AL56" s="20">
        <v>762.4</v>
      </c>
      <c r="AM56" s="13"/>
      <c r="AN56" s="13"/>
      <c r="AO56" s="13"/>
      <c r="AP56" s="13"/>
      <c r="AQ56" s="13"/>
      <c r="AR56" s="13">
        <v>613.6</v>
      </c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4"/>
      <c r="BE56" s="13"/>
      <c r="BF56" s="13"/>
      <c r="BG56" s="15"/>
      <c r="BH56" s="16"/>
      <c r="BI56" s="20">
        <v>613.6</v>
      </c>
      <c r="BJ56" s="14"/>
      <c r="BK56" s="13"/>
      <c r="BL56" s="13"/>
      <c r="BM56" s="15"/>
      <c r="BN56" s="16"/>
      <c r="BO56" s="13">
        <v>638.1</v>
      </c>
      <c r="BP56" s="14"/>
      <c r="BQ56" s="13"/>
      <c r="BR56" s="13"/>
      <c r="BS56" s="15"/>
      <c r="BT56" s="16"/>
      <c r="BU56" s="13"/>
      <c r="BV56" s="14"/>
      <c r="BW56" s="13"/>
      <c r="BX56" s="13"/>
      <c r="BY56" s="15"/>
      <c r="BZ56" s="16"/>
      <c r="CA56" s="17">
        <v>638.1</v>
      </c>
      <c r="CB56" s="14"/>
      <c r="CC56" s="13"/>
      <c r="CD56" s="13"/>
      <c r="CE56" s="16"/>
      <c r="CF56" s="15"/>
      <c r="CG56" s="15"/>
    </row>
    <row r="57" spans="1:85" ht="47.25">
      <c r="A57" s="18" t="s">
        <v>95</v>
      </c>
      <c r="B57" s="19" t="s">
        <v>96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0"/>
      <c r="R57" s="19"/>
      <c r="S57" s="19"/>
      <c r="T57" s="11"/>
      <c r="U57" s="13">
        <v>7749</v>
      </c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>
        <v>4352.8999999999996</v>
      </c>
      <c r="AG57" s="13"/>
      <c r="AH57" s="13"/>
      <c r="AI57" s="13"/>
      <c r="AJ57" s="13"/>
      <c r="AK57" s="13"/>
      <c r="AL57" s="20">
        <v>12101.9</v>
      </c>
      <c r="AM57" s="13"/>
      <c r="AN57" s="13"/>
      <c r="AO57" s="13"/>
      <c r="AP57" s="13"/>
      <c r="AQ57" s="13"/>
      <c r="AR57" s="13">
        <v>7539</v>
      </c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4"/>
      <c r="BE57" s="13"/>
      <c r="BF57" s="13"/>
      <c r="BG57" s="15"/>
      <c r="BH57" s="16"/>
      <c r="BI57" s="20">
        <v>7539</v>
      </c>
      <c r="BJ57" s="14"/>
      <c r="BK57" s="13"/>
      <c r="BL57" s="13"/>
      <c r="BM57" s="15"/>
      <c r="BN57" s="16"/>
      <c r="BO57" s="13">
        <v>7840.5</v>
      </c>
      <c r="BP57" s="14"/>
      <c r="BQ57" s="13"/>
      <c r="BR57" s="13"/>
      <c r="BS57" s="15"/>
      <c r="BT57" s="16"/>
      <c r="BU57" s="13"/>
      <c r="BV57" s="14"/>
      <c r="BW57" s="13"/>
      <c r="BX57" s="13"/>
      <c r="BY57" s="15"/>
      <c r="BZ57" s="16"/>
      <c r="CA57" s="17">
        <v>7840.5</v>
      </c>
      <c r="CB57" s="14"/>
      <c r="CC57" s="13"/>
      <c r="CD57" s="13"/>
      <c r="CE57" s="16"/>
      <c r="CF57" s="15"/>
      <c r="CG57" s="15"/>
    </row>
    <row r="58" spans="1:85" ht="18.75" customHeight="1">
      <c r="A58" s="18" t="s">
        <v>39</v>
      </c>
      <c r="B58" s="19" t="s">
        <v>97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0"/>
      <c r="R58" s="19"/>
      <c r="S58" s="19"/>
      <c r="T58" s="11"/>
      <c r="U58" s="13">
        <v>7749</v>
      </c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>
        <v>4352.8999999999996</v>
      </c>
      <c r="AG58" s="13"/>
      <c r="AH58" s="13"/>
      <c r="AI58" s="13"/>
      <c r="AJ58" s="13"/>
      <c r="AK58" s="13"/>
      <c r="AL58" s="20">
        <v>12101.9</v>
      </c>
      <c r="AM58" s="13"/>
      <c r="AN58" s="13"/>
      <c r="AO58" s="13"/>
      <c r="AP58" s="13"/>
      <c r="AQ58" s="13"/>
      <c r="AR58" s="13">
        <v>7539</v>
      </c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4"/>
      <c r="BE58" s="13"/>
      <c r="BF58" s="13"/>
      <c r="BG58" s="15"/>
      <c r="BH58" s="16"/>
      <c r="BI58" s="20">
        <v>7539</v>
      </c>
      <c r="BJ58" s="14"/>
      <c r="BK58" s="13"/>
      <c r="BL58" s="13"/>
      <c r="BM58" s="15"/>
      <c r="BN58" s="16"/>
      <c r="BO58" s="13">
        <v>7840.5</v>
      </c>
      <c r="BP58" s="14"/>
      <c r="BQ58" s="13"/>
      <c r="BR58" s="13"/>
      <c r="BS58" s="15"/>
      <c r="BT58" s="16"/>
      <c r="BU58" s="13"/>
      <c r="BV58" s="14"/>
      <c r="BW58" s="13"/>
      <c r="BX58" s="13"/>
      <c r="BY58" s="15"/>
      <c r="BZ58" s="16"/>
      <c r="CA58" s="17">
        <v>7840.5</v>
      </c>
      <c r="CB58" s="14"/>
      <c r="CC58" s="13"/>
      <c r="CD58" s="13"/>
      <c r="CE58" s="16"/>
      <c r="CF58" s="15"/>
      <c r="CG58" s="15"/>
    </row>
    <row r="59" spans="1:85" ht="31.5">
      <c r="A59" s="18" t="s">
        <v>98</v>
      </c>
      <c r="B59" s="19" t="s">
        <v>99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0"/>
      <c r="R59" s="19"/>
      <c r="S59" s="19"/>
      <c r="T59" s="11"/>
      <c r="U59" s="13">
        <v>4749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>
        <v>2645.1</v>
      </c>
      <c r="AG59" s="13"/>
      <c r="AH59" s="13"/>
      <c r="AI59" s="13"/>
      <c r="AJ59" s="13"/>
      <c r="AK59" s="13"/>
      <c r="AL59" s="20">
        <v>7394.1</v>
      </c>
      <c r="AM59" s="13"/>
      <c r="AN59" s="13"/>
      <c r="AO59" s="13"/>
      <c r="AP59" s="13"/>
      <c r="AQ59" s="13"/>
      <c r="AR59" s="13">
        <v>4419</v>
      </c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4"/>
      <c r="BE59" s="13"/>
      <c r="BF59" s="13"/>
      <c r="BG59" s="15"/>
      <c r="BH59" s="16"/>
      <c r="BI59" s="20">
        <v>4419</v>
      </c>
      <c r="BJ59" s="14"/>
      <c r="BK59" s="13"/>
      <c r="BL59" s="13"/>
      <c r="BM59" s="15"/>
      <c r="BN59" s="16"/>
      <c r="BO59" s="13">
        <v>4595.7</v>
      </c>
      <c r="BP59" s="14"/>
      <c r="BQ59" s="13"/>
      <c r="BR59" s="13"/>
      <c r="BS59" s="15"/>
      <c r="BT59" s="16"/>
      <c r="BU59" s="13"/>
      <c r="BV59" s="14"/>
      <c r="BW59" s="13"/>
      <c r="BX59" s="13"/>
      <c r="BY59" s="15"/>
      <c r="BZ59" s="16"/>
      <c r="CA59" s="17">
        <v>4595.7</v>
      </c>
      <c r="CB59" s="14"/>
      <c r="CC59" s="13"/>
      <c r="CD59" s="13"/>
      <c r="CE59" s="16"/>
      <c r="CF59" s="15"/>
      <c r="CG59" s="15"/>
    </row>
    <row r="60" spans="1:85" ht="31.5">
      <c r="A60" s="18" t="s">
        <v>100</v>
      </c>
      <c r="B60" s="19" t="s">
        <v>101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0"/>
      <c r="R60" s="19"/>
      <c r="S60" s="19"/>
      <c r="T60" s="11"/>
      <c r="U60" s="13">
        <v>2999</v>
      </c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>
        <v>3907</v>
      </c>
      <c r="AG60" s="13"/>
      <c r="AH60" s="13"/>
      <c r="AI60" s="13"/>
      <c r="AJ60" s="13"/>
      <c r="AK60" s="13"/>
      <c r="AL60" s="20">
        <v>6906</v>
      </c>
      <c r="AM60" s="13"/>
      <c r="AN60" s="13"/>
      <c r="AO60" s="13"/>
      <c r="AP60" s="13"/>
      <c r="AQ60" s="13"/>
      <c r="AR60" s="13">
        <v>3119</v>
      </c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4"/>
      <c r="BE60" s="13"/>
      <c r="BF60" s="13"/>
      <c r="BG60" s="15"/>
      <c r="BH60" s="16"/>
      <c r="BI60" s="20">
        <v>3119</v>
      </c>
      <c r="BJ60" s="14"/>
      <c r="BK60" s="13"/>
      <c r="BL60" s="13"/>
      <c r="BM60" s="15"/>
      <c r="BN60" s="16"/>
      <c r="BO60" s="13">
        <v>3243.7</v>
      </c>
      <c r="BP60" s="14"/>
      <c r="BQ60" s="13"/>
      <c r="BR60" s="13"/>
      <c r="BS60" s="15"/>
      <c r="BT60" s="16"/>
      <c r="BU60" s="13"/>
      <c r="BV60" s="14"/>
      <c r="BW60" s="13"/>
      <c r="BX60" s="13"/>
      <c r="BY60" s="15"/>
      <c r="BZ60" s="16"/>
      <c r="CA60" s="17">
        <v>3243.7</v>
      </c>
      <c r="CB60" s="14"/>
      <c r="CC60" s="13"/>
      <c r="CD60" s="13"/>
      <c r="CE60" s="16"/>
      <c r="CF60" s="15"/>
      <c r="CG60" s="15"/>
    </row>
    <row r="61" spans="1:85" ht="48.75" customHeight="1">
      <c r="A61" s="18" t="s">
        <v>102</v>
      </c>
      <c r="B61" s="19" t="s">
        <v>101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0" t="s">
        <v>52</v>
      </c>
      <c r="R61" s="19"/>
      <c r="S61" s="19"/>
      <c r="T61" s="11"/>
      <c r="U61" s="13">
        <v>2999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>
        <v>3907</v>
      </c>
      <c r="AG61" s="13"/>
      <c r="AH61" s="13"/>
      <c r="AI61" s="13"/>
      <c r="AJ61" s="13"/>
      <c r="AK61" s="13"/>
      <c r="AL61" s="20">
        <v>6906</v>
      </c>
      <c r="AM61" s="13"/>
      <c r="AN61" s="13"/>
      <c r="AO61" s="13"/>
      <c r="AP61" s="13"/>
      <c r="AQ61" s="13"/>
      <c r="AR61" s="13">
        <v>3119</v>
      </c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4"/>
      <c r="BE61" s="13"/>
      <c r="BF61" s="13"/>
      <c r="BG61" s="15"/>
      <c r="BH61" s="16"/>
      <c r="BI61" s="20">
        <v>3119</v>
      </c>
      <c r="BJ61" s="14"/>
      <c r="BK61" s="13"/>
      <c r="BL61" s="13"/>
      <c r="BM61" s="15"/>
      <c r="BN61" s="16"/>
      <c r="BO61" s="13">
        <v>3243.7</v>
      </c>
      <c r="BP61" s="14"/>
      <c r="BQ61" s="13"/>
      <c r="BR61" s="13"/>
      <c r="BS61" s="15"/>
      <c r="BT61" s="16"/>
      <c r="BU61" s="13"/>
      <c r="BV61" s="14"/>
      <c r="BW61" s="13"/>
      <c r="BX61" s="13"/>
      <c r="BY61" s="15"/>
      <c r="BZ61" s="16"/>
      <c r="CA61" s="17">
        <v>3243.7</v>
      </c>
      <c r="CB61" s="14"/>
      <c r="CC61" s="13"/>
      <c r="CD61" s="13"/>
      <c r="CE61" s="16"/>
      <c r="CF61" s="15"/>
      <c r="CG61" s="15"/>
    </row>
    <row r="62" spans="1:85" ht="31.5">
      <c r="A62" s="18" t="s">
        <v>53</v>
      </c>
      <c r="B62" s="19" t="s">
        <v>101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0" t="s">
        <v>54</v>
      </c>
      <c r="R62" s="19" t="s">
        <v>103</v>
      </c>
      <c r="S62" s="19" t="s">
        <v>104</v>
      </c>
      <c r="T62" s="11"/>
      <c r="U62" s="13">
        <v>2999</v>
      </c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>
        <v>3907</v>
      </c>
      <c r="AG62" s="13"/>
      <c r="AH62" s="13"/>
      <c r="AI62" s="13"/>
      <c r="AJ62" s="13"/>
      <c r="AK62" s="13"/>
      <c r="AL62" s="20">
        <v>6906</v>
      </c>
      <c r="AM62" s="13"/>
      <c r="AN62" s="13"/>
      <c r="AO62" s="13"/>
      <c r="AP62" s="13"/>
      <c r="AQ62" s="13"/>
      <c r="AR62" s="13">
        <v>3119</v>
      </c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4"/>
      <c r="BE62" s="13"/>
      <c r="BF62" s="13"/>
      <c r="BG62" s="15"/>
      <c r="BH62" s="16"/>
      <c r="BI62" s="20">
        <v>3119</v>
      </c>
      <c r="BJ62" s="14"/>
      <c r="BK62" s="13"/>
      <c r="BL62" s="13"/>
      <c r="BM62" s="15"/>
      <c r="BN62" s="16"/>
      <c r="BO62" s="13">
        <v>3243.7</v>
      </c>
      <c r="BP62" s="14"/>
      <c r="BQ62" s="13"/>
      <c r="BR62" s="13"/>
      <c r="BS62" s="15"/>
      <c r="BT62" s="16"/>
      <c r="BU62" s="13"/>
      <c r="BV62" s="14"/>
      <c r="BW62" s="13"/>
      <c r="BX62" s="13"/>
      <c r="BY62" s="15"/>
      <c r="BZ62" s="16"/>
      <c r="CA62" s="17">
        <v>3243.7</v>
      </c>
      <c r="CB62" s="14"/>
      <c r="CC62" s="13"/>
      <c r="CD62" s="13"/>
      <c r="CE62" s="16"/>
      <c r="CF62" s="15"/>
      <c r="CG62" s="15"/>
    </row>
    <row r="63" spans="1:85" ht="31.5">
      <c r="A63" s="18" t="s">
        <v>105</v>
      </c>
      <c r="B63" s="19" t="s">
        <v>106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0"/>
      <c r="R63" s="19"/>
      <c r="S63" s="19"/>
      <c r="T63" s="11"/>
      <c r="U63" s="13">
        <v>1050</v>
      </c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>
        <v>-561.9</v>
      </c>
      <c r="AG63" s="13"/>
      <c r="AH63" s="13"/>
      <c r="AI63" s="13"/>
      <c r="AJ63" s="13"/>
      <c r="AK63" s="13"/>
      <c r="AL63" s="20">
        <v>488.1</v>
      </c>
      <c r="AM63" s="13"/>
      <c r="AN63" s="13"/>
      <c r="AO63" s="13"/>
      <c r="AP63" s="13"/>
      <c r="AQ63" s="13"/>
      <c r="AR63" s="13">
        <v>1092</v>
      </c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4"/>
      <c r="BE63" s="13"/>
      <c r="BF63" s="13"/>
      <c r="BG63" s="15"/>
      <c r="BH63" s="16"/>
      <c r="BI63" s="20">
        <v>1092</v>
      </c>
      <c r="BJ63" s="14"/>
      <c r="BK63" s="13"/>
      <c r="BL63" s="13"/>
      <c r="BM63" s="15"/>
      <c r="BN63" s="16"/>
      <c r="BO63" s="13">
        <v>1135.7</v>
      </c>
      <c r="BP63" s="14"/>
      <c r="BQ63" s="13"/>
      <c r="BR63" s="13"/>
      <c r="BS63" s="15"/>
      <c r="BT63" s="16"/>
      <c r="BU63" s="13"/>
      <c r="BV63" s="14"/>
      <c r="BW63" s="13"/>
      <c r="BX63" s="13"/>
      <c r="BY63" s="15"/>
      <c r="BZ63" s="16"/>
      <c r="CA63" s="17">
        <v>1135.7</v>
      </c>
      <c r="CB63" s="14"/>
      <c r="CC63" s="13"/>
      <c r="CD63" s="13"/>
      <c r="CE63" s="16"/>
      <c r="CF63" s="15"/>
      <c r="CG63" s="15"/>
    </row>
    <row r="64" spans="1:85" ht="47.25">
      <c r="A64" s="18" t="s">
        <v>107</v>
      </c>
      <c r="B64" s="19" t="s">
        <v>106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0" t="s">
        <v>52</v>
      </c>
      <c r="R64" s="19"/>
      <c r="S64" s="19"/>
      <c r="T64" s="11"/>
      <c r="U64" s="13">
        <v>1050</v>
      </c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>
        <v>-561.9</v>
      </c>
      <c r="AG64" s="13"/>
      <c r="AH64" s="13"/>
      <c r="AI64" s="13"/>
      <c r="AJ64" s="13"/>
      <c r="AK64" s="13"/>
      <c r="AL64" s="20">
        <v>488.1</v>
      </c>
      <c r="AM64" s="13"/>
      <c r="AN64" s="13"/>
      <c r="AO64" s="13"/>
      <c r="AP64" s="13"/>
      <c r="AQ64" s="13"/>
      <c r="AR64" s="13">
        <v>1092</v>
      </c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4"/>
      <c r="BE64" s="13"/>
      <c r="BF64" s="13"/>
      <c r="BG64" s="15"/>
      <c r="BH64" s="16"/>
      <c r="BI64" s="20">
        <v>1092</v>
      </c>
      <c r="BJ64" s="14"/>
      <c r="BK64" s="13"/>
      <c r="BL64" s="13"/>
      <c r="BM64" s="15"/>
      <c r="BN64" s="16"/>
      <c r="BO64" s="13">
        <v>1135.7</v>
      </c>
      <c r="BP64" s="14"/>
      <c r="BQ64" s="13"/>
      <c r="BR64" s="13"/>
      <c r="BS64" s="15"/>
      <c r="BT64" s="16"/>
      <c r="BU64" s="13"/>
      <c r="BV64" s="14"/>
      <c r="BW64" s="13"/>
      <c r="BX64" s="13"/>
      <c r="BY64" s="15"/>
      <c r="BZ64" s="16"/>
      <c r="CA64" s="17">
        <v>1135.7</v>
      </c>
      <c r="CB64" s="14"/>
      <c r="CC64" s="13"/>
      <c r="CD64" s="13"/>
      <c r="CE64" s="16"/>
      <c r="CF64" s="15"/>
      <c r="CG64" s="15"/>
    </row>
    <row r="65" spans="1:85" ht="31.5">
      <c r="A65" s="18" t="s">
        <v>53</v>
      </c>
      <c r="B65" s="19" t="s">
        <v>106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0" t="s">
        <v>54</v>
      </c>
      <c r="R65" s="19" t="s">
        <v>103</v>
      </c>
      <c r="S65" s="19" t="s">
        <v>104</v>
      </c>
      <c r="T65" s="11"/>
      <c r="U65" s="13">
        <v>1050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>
        <v>-561.9</v>
      </c>
      <c r="AG65" s="13"/>
      <c r="AH65" s="13"/>
      <c r="AI65" s="13"/>
      <c r="AJ65" s="13"/>
      <c r="AK65" s="13"/>
      <c r="AL65" s="20">
        <v>488.1</v>
      </c>
      <c r="AM65" s="13"/>
      <c r="AN65" s="13"/>
      <c r="AO65" s="13"/>
      <c r="AP65" s="13"/>
      <c r="AQ65" s="13"/>
      <c r="AR65" s="13">
        <v>1092</v>
      </c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4"/>
      <c r="BE65" s="13"/>
      <c r="BF65" s="13"/>
      <c r="BG65" s="15"/>
      <c r="BH65" s="16"/>
      <c r="BI65" s="20">
        <v>1092</v>
      </c>
      <c r="BJ65" s="14"/>
      <c r="BK65" s="13"/>
      <c r="BL65" s="13"/>
      <c r="BM65" s="15"/>
      <c r="BN65" s="16"/>
      <c r="BO65" s="13">
        <v>1135.7</v>
      </c>
      <c r="BP65" s="14"/>
      <c r="BQ65" s="13"/>
      <c r="BR65" s="13"/>
      <c r="BS65" s="15"/>
      <c r="BT65" s="16"/>
      <c r="BU65" s="13"/>
      <c r="BV65" s="14"/>
      <c r="BW65" s="13"/>
      <c r="BX65" s="13"/>
      <c r="BY65" s="15"/>
      <c r="BZ65" s="16"/>
      <c r="CA65" s="17">
        <v>1135.7</v>
      </c>
      <c r="CB65" s="14"/>
      <c r="CC65" s="13"/>
      <c r="CD65" s="13"/>
      <c r="CE65" s="16"/>
      <c r="CF65" s="15"/>
      <c r="CG65" s="15"/>
    </row>
    <row r="66" spans="1:85" ht="31.5">
      <c r="A66" s="18" t="s">
        <v>108</v>
      </c>
      <c r="B66" s="19" t="s">
        <v>109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0"/>
      <c r="R66" s="19"/>
      <c r="S66" s="19"/>
      <c r="T66" s="11"/>
      <c r="U66" s="13">
        <v>200</v>
      </c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>
        <v>-200</v>
      </c>
      <c r="AG66" s="13"/>
      <c r="AH66" s="13"/>
      <c r="AI66" s="13"/>
      <c r="AJ66" s="13"/>
      <c r="AK66" s="13"/>
      <c r="AL66" s="20"/>
      <c r="AM66" s="13"/>
      <c r="AN66" s="13"/>
      <c r="AO66" s="13"/>
      <c r="AP66" s="13"/>
      <c r="AQ66" s="13"/>
      <c r="AR66" s="13">
        <v>208</v>
      </c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4"/>
      <c r="BE66" s="13"/>
      <c r="BF66" s="13"/>
      <c r="BG66" s="15"/>
      <c r="BH66" s="16"/>
      <c r="BI66" s="20">
        <v>208</v>
      </c>
      <c r="BJ66" s="14"/>
      <c r="BK66" s="13"/>
      <c r="BL66" s="13"/>
      <c r="BM66" s="15"/>
      <c r="BN66" s="16"/>
      <c r="BO66" s="13">
        <v>216.3</v>
      </c>
      <c r="BP66" s="14"/>
      <c r="BQ66" s="13"/>
      <c r="BR66" s="13"/>
      <c r="BS66" s="15"/>
      <c r="BT66" s="16"/>
      <c r="BU66" s="13"/>
      <c r="BV66" s="14"/>
      <c r="BW66" s="13"/>
      <c r="BX66" s="13"/>
      <c r="BY66" s="15"/>
      <c r="BZ66" s="16"/>
      <c r="CA66" s="17">
        <v>216.3</v>
      </c>
      <c r="CB66" s="14"/>
      <c r="CC66" s="13"/>
      <c r="CD66" s="13"/>
      <c r="CE66" s="16"/>
      <c r="CF66" s="15"/>
      <c r="CG66" s="15"/>
    </row>
    <row r="67" spans="1:85" ht="47.25">
      <c r="A67" s="18" t="s">
        <v>110</v>
      </c>
      <c r="B67" s="19" t="s">
        <v>109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0" t="s">
        <v>52</v>
      </c>
      <c r="R67" s="19"/>
      <c r="S67" s="19"/>
      <c r="T67" s="11"/>
      <c r="U67" s="13">
        <v>200</v>
      </c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>
        <v>-200</v>
      </c>
      <c r="AG67" s="13"/>
      <c r="AH67" s="13"/>
      <c r="AI67" s="13"/>
      <c r="AJ67" s="13"/>
      <c r="AK67" s="13"/>
      <c r="AL67" s="20"/>
      <c r="AM67" s="13"/>
      <c r="AN67" s="13"/>
      <c r="AO67" s="13"/>
      <c r="AP67" s="13"/>
      <c r="AQ67" s="13"/>
      <c r="AR67" s="13">
        <v>208</v>
      </c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4"/>
      <c r="BE67" s="13"/>
      <c r="BF67" s="13"/>
      <c r="BG67" s="15"/>
      <c r="BH67" s="16"/>
      <c r="BI67" s="20">
        <v>208</v>
      </c>
      <c r="BJ67" s="14"/>
      <c r="BK67" s="13"/>
      <c r="BL67" s="13"/>
      <c r="BM67" s="15"/>
      <c r="BN67" s="16"/>
      <c r="BO67" s="13">
        <v>216.3</v>
      </c>
      <c r="BP67" s="14"/>
      <c r="BQ67" s="13"/>
      <c r="BR67" s="13"/>
      <c r="BS67" s="15"/>
      <c r="BT67" s="16"/>
      <c r="BU67" s="13"/>
      <c r="BV67" s="14"/>
      <c r="BW67" s="13"/>
      <c r="BX67" s="13"/>
      <c r="BY67" s="15"/>
      <c r="BZ67" s="16"/>
      <c r="CA67" s="17">
        <v>216.3</v>
      </c>
      <c r="CB67" s="14"/>
      <c r="CC67" s="13"/>
      <c r="CD67" s="13"/>
      <c r="CE67" s="16"/>
      <c r="CF67" s="15"/>
      <c r="CG67" s="15"/>
    </row>
    <row r="68" spans="1:85" ht="31.5">
      <c r="A68" s="18" t="s">
        <v>53</v>
      </c>
      <c r="B68" s="19" t="s">
        <v>109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0" t="s">
        <v>54</v>
      </c>
      <c r="R68" s="19" t="s">
        <v>103</v>
      </c>
      <c r="S68" s="19" t="s">
        <v>104</v>
      </c>
      <c r="T68" s="11"/>
      <c r="U68" s="13">
        <v>200</v>
      </c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>
        <v>-200</v>
      </c>
      <c r="AG68" s="13"/>
      <c r="AH68" s="13"/>
      <c r="AI68" s="13"/>
      <c r="AJ68" s="13"/>
      <c r="AK68" s="13"/>
      <c r="AL68" s="20"/>
      <c r="AM68" s="13"/>
      <c r="AN68" s="13"/>
      <c r="AO68" s="13"/>
      <c r="AP68" s="13"/>
      <c r="AQ68" s="13"/>
      <c r="AR68" s="13">
        <v>208</v>
      </c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4"/>
      <c r="BE68" s="13"/>
      <c r="BF68" s="13"/>
      <c r="BG68" s="15"/>
      <c r="BH68" s="16"/>
      <c r="BI68" s="20">
        <v>208</v>
      </c>
      <c r="BJ68" s="14"/>
      <c r="BK68" s="13"/>
      <c r="BL68" s="13"/>
      <c r="BM68" s="15"/>
      <c r="BN68" s="16"/>
      <c r="BO68" s="13">
        <v>216.3</v>
      </c>
      <c r="BP68" s="14"/>
      <c r="BQ68" s="13"/>
      <c r="BR68" s="13"/>
      <c r="BS68" s="15"/>
      <c r="BT68" s="16"/>
      <c r="BU68" s="13"/>
      <c r="BV68" s="14"/>
      <c r="BW68" s="13"/>
      <c r="BX68" s="13"/>
      <c r="BY68" s="15"/>
      <c r="BZ68" s="16"/>
      <c r="CA68" s="17">
        <v>216.3</v>
      </c>
      <c r="CB68" s="14"/>
      <c r="CC68" s="13"/>
      <c r="CD68" s="13"/>
      <c r="CE68" s="16"/>
      <c r="CF68" s="15"/>
      <c r="CG68" s="15"/>
    </row>
    <row r="69" spans="1:85" ht="31.5">
      <c r="A69" s="18" t="s">
        <v>111</v>
      </c>
      <c r="B69" s="19" t="s">
        <v>112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0"/>
      <c r="R69" s="19"/>
      <c r="S69" s="19"/>
      <c r="T69" s="11"/>
      <c r="U69" s="13">
        <v>3000</v>
      </c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>
        <v>1707.8</v>
      </c>
      <c r="AG69" s="13"/>
      <c r="AH69" s="13"/>
      <c r="AI69" s="13"/>
      <c r="AJ69" s="13"/>
      <c r="AK69" s="13"/>
      <c r="AL69" s="20">
        <v>4707.8</v>
      </c>
      <c r="AM69" s="13"/>
      <c r="AN69" s="13"/>
      <c r="AO69" s="13"/>
      <c r="AP69" s="13"/>
      <c r="AQ69" s="13"/>
      <c r="AR69" s="13">
        <v>3120</v>
      </c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4"/>
      <c r="BE69" s="13"/>
      <c r="BF69" s="13"/>
      <c r="BG69" s="15"/>
      <c r="BH69" s="16"/>
      <c r="BI69" s="20">
        <v>3120</v>
      </c>
      <c r="BJ69" s="14"/>
      <c r="BK69" s="13"/>
      <c r="BL69" s="13"/>
      <c r="BM69" s="15"/>
      <c r="BN69" s="16"/>
      <c r="BO69" s="13">
        <v>3244.8</v>
      </c>
      <c r="BP69" s="14"/>
      <c r="BQ69" s="13"/>
      <c r="BR69" s="13"/>
      <c r="BS69" s="15"/>
      <c r="BT69" s="16"/>
      <c r="BU69" s="13"/>
      <c r="BV69" s="14"/>
      <c r="BW69" s="13"/>
      <c r="BX69" s="13"/>
      <c r="BY69" s="15"/>
      <c r="BZ69" s="16"/>
      <c r="CA69" s="17">
        <v>3244.8</v>
      </c>
      <c r="CB69" s="14"/>
      <c r="CC69" s="13"/>
      <c r="CD69" s="13"/>
      <c r="CE69" s="16"/>
      <c r="CF69" s="15"/>
      <c r="CG69" s="15"/>
    </row>
    <row r="70" spans="1:85" ht="31.5">
      <c r="A70" s="18" t="s">
        <v>113</v>
      </c>
      <c r="B70" s="19" t="s">
        <v>114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0"/>
      <c r="R70" s="19"/>
      <c r="S70" s="19"/>
      <c r="T70" s="11"/>
      <c r="U70" s="13">
        <v>3000</v>
      </c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>
        <v>-2380.6</v>
      </c>
      <c r="AG70" s="13"/>
      <c r="AH70" s="13"/>
      <c r="AI70" s="13"/>
      <c r="AJ70" s="13"/>
      <c r="AK70" s="13"/>
      <c r="AL70" s="20">
        <v>619.4</v>
      </c>
      <c r="AM70" s="13"/>
      <c r="AN70" s="13"/>
      <c r="AO70" s="13"/>
      <c r="AP70" s="13"/>
      <c r="AQ70" s="13"/>
      <c r="AR70" s="13">
        <v>3120</v>
      </c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4"/>
      <c r="BE70" s="13"/>
      <c r="BF70" s="13"/>
      <c r="BG70" s="15"/>
      <c r="BH70" s="16"/>
      <c r="BI70" s="20">
        <v>3120</v>
      </c>
      <c r="BJ70" s="14"/>
      <c r="BK70" s="13"/>
      <c r="BL70" s="13"/>
      <c r="BM70" s="15"/>
      <c r="BN70" s="16"/>
      <c r="BO70" s="13">
        <v>3244.8</v>
      </c>
      <c r="BP70" s="14"/>
      <c r="BQ70" s="13"/>
      <c r="BR70" s="13"/>
      <c r="BS70" s="15"/>
      <c r="BT70" s="16"/>
      <c r="BU70" s="13"/>
      <c r="BV70" s="14"/>
      <c r="BW70" s="13"/>
      <c r="BX70" s="13"/>
      <c r="BY70" s="15"/>
      <c r="BZ70" s="16"/>
      <c r="CA70" s="17">
        <v>3244.8</v>
      </c>
      <c r="CB70" s="14"/>
      <c r="CC70" s="13"/>
      <c r="CD70" s="13"/>
      <c r="CE70" s="16"/>
      <c r="CF70" s="15"/>
      <c r="CG70" s="15"/>
    </row>
    <row r="71" spans="1:85" ht="47.25">
      <c r="A71" s="18" t="s">
        <v>115</v>
      </c>
      <c r="B71" s="19" t="s">
        <v>114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0" t="s">
        <v>52</v>
      </c>
      <c r="R71" s="19"/>
      <c r="S71" s="19"/>
      <c r="T71" s="11"/>
      <c r="U71" s="13">
        <v>3000</v>
      </c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>
        <v>-2401</v>
      </c>
      <c r="AG71" s="13"/>
      <c r="AH71" s="13"/>
      <c r="AI71" s="13"/>
      <c r="AJ71" s="13"/>
      <c r="AK71" s="13"/>
      <c r="AL71" s="20">
        <v>599</v>
      </c>
      <c r="AM71" s="13"/>
      <c r="AN71" s="13"/>
      <c r="AO71" s="13"/>
      <c r="AP71" s="13"/>
      <c r="AQ71" s="13"/>
      <c r="AR71" s="13">
        <v>3120</v>
      </c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4"/>
      <c r="BE71" s="13"/>
      <c r="BF71" s="13"/>
      <c r="BG71" s="15"/>
      <c r="BH71" s="16"/>
      <c r="BI71" s="20">
        <v>3120</v>
      </c>
      <c r="BJ71" s="14"/>
      <c r="BK71" s="13"/>
      <c r="BL71" s="13"/>
      <c r="BM71" s="15"/>
      <c r="BN71" s="16"/>
      <c r="BO71" s="13">
        <v>3244.8</v>
      </c>
      <c r="BP71" s="14"/>
      <c r="BQ71" s="13"/>
      <c r="BR71" s="13"/>
      <c r="BS71" s="15"/>
      <c r="BT71" s="16"/>
      <c r="BU71" s="13"/>
      <c r="BV71" s="14"/>
      <c r="BW71" s="13"/>
      <c r="BX71" s="13"/>
      <c r="BY71" s="15"/>
      <c r="BZ71" s="16"/>
      <c r="CA71" s="17">
        <v>3244.8</v>
      </c>
      <c r="CB71" s="14"/>
      <c r="CC71" s="13"/>
      <c r="CD71" s="13"/>
      <c r="CE71" s="16"/>
      <c r="CF71" s="15"/>
      <c r="CG71" s="15"/>
    </row>
    <row r="72" spans="1:85" ht="31.5">
      <c r="A72" s="18" t="s">
        <v>53</v>
      </c>
      <c r="B72" s="19" t="s">
        <v>114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0" t="s">
        <v>54</v>
      </c>
      <c r="R72" s="19" t="s">
        <v>103</v>
      </c>
      <c r="S72" s="19" t="s">
        <v>104</v>
      </c>
      <c r="T72" s="11"/>
      <c r="U72" s="13">
        <v>3000</v>
      </c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>
        <v>-2401</v>
      </c>
      <c r="AG72" s="13"/>
      <c r="AH72" s="13"/>
      <c r="AI72" s="13"/>
      <c r="AJ72" s="13"/>
      <c r="AK72" s="13"/>
      <c r="AL72" s="20">
        <v>599</v>
      </c>
      <c r="AM72" s="13"/>
      <c r="AN72" s="13"/>
      <c r="AO72" s="13"/>
      <c r="AP72" s="13"/>
      <c r="AQ72" s="13"/>
      <c r="AR72" s="13">
        <v>3120</v>
      </c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4"/>
      <c r="BE72" s="13"/>
      <c r="BF72" s="13"/>
      <c r="BG72" s="15"/>
      <c r="BH72" s="16"/>
      <c r="BI72" s="20">
        <v>3120</v>
      </c>
      <c r="BJ72" s="14"/>
      <c r="BK72" s="13"/>
      <c r="BL72" s="13"/>
      <c r="BM72" s="15"/>
      <c r="BN72" s="16"/>
      <c r="BO72" s="13">
        <v>3244.8</v>
      </c>
      <c r="BP72" s="14"/>
      <c r="BQ72" s="13"/>
      <c r="BR72" s="13"/>
      <c r="BS72" s="15"/>
      <c r="BT72" s="16"/>
      <c r="BU72" s="13"/>
      <c r="BV72" s="14"/>
      <c r="BW72" s="13"/>
      <c r="BX72" s="13"/>
      <c r="BY72" s="15"/>
      <c r="BZ72" s="16"/>
      <c r="CA72" s="17">
        <v>3244.8</v>
      </c>
      <c r="CB72" s="14"/>
      <c r="CC72" s="13"/>
      <c r="CD72" s="13"/>
      <c r="CE72" s="16"/>
      <c r="CF72" s="15"/>
      <c r="CG72" s="15"/>
    </row>
    <row r="73" spans="1:85" ht="47.25">
      <c r="A73" s="18" t="s">
        <v>116</v>
      </c>
      <c r="B73" s="19" t="s">
        <v>114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0" t="s">
        <v>117</v>
      </c>
      <c r="R73" s="19"/>
      <c r="S73" s="19"/>
      <c r="T73" s="11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>
        <v>20.399999999999999</v>
      </c>
      <c r="AG73" s="13"/>
      <c r="AH73" s="13"/>
      <c r="AI73" s="13"/>
      <c r="AJ73" s="13"/>
      <c r="AK73" s="13"/>
      <c r="AL73" s="20">
        <v>20.399999999999999</v>
      </c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4"/>
      <c r="BE73" s="13"/>
      <c r="BF73" s="13"/>
      <c r="BG73" s="15"/>
      <c r="BH73" s="16"/>
      <c r="BI73" s="20"/>
      <c r="BJ73" s="14"/>
      <c r="BK73" s="13"/>
      <c r="BL73" s="13"/>
      <c r="BM73" s="15"/>
      <c r="BN73" s="16"/>
      <c r="BO73" s="13"/>
      <c r="BP73" s="14"/>
      <c r="BQ73" s="13"/>
      <c r="BR73" s="13"/>
      <c r="BS73" s="15"/>
      <c r="BT73" s="16"/>
      <c r="BU73" s="13"/>
      <c r="BV73" s="14"/>
      <c r="BW73" s="13"/>
      <c r="BX73" s="13"/>
      <c r="BY73" s="15"/>
      <c r="BZ73" s="16"/>
      <c r="CA73" s="17"/>
      <c r="CB73" s="14"/>
      <c r="CC73" s="13"/>
      <c r="CD73" s="13"/>
      <c r="CE73" s="16"/>
      <c r="CF73" s="15"/>
      <c r="CG73" s="15"/>
    </row>
    <row r="74" spans="1:85" ht="15.75" customHeight="1">
      <c r="A74" s="18" t="s">
        <v>118</v>
      </c>
      <c r="B74" s="19" t="s">
        <v>114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0" t="s">
        <v>119</v>
      </c>
      <c r="R74" s="19" t="s">
        <v>103</v>
      </c>
      <c r="S74" s="19" t="s">
        <v>104</v>
      </c>
      <c r="T74" s="11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>
        <v>20.399999999999999</v>
      </c>
      <c r="AG74" s="13"/>
      <c r="AH74" s="13"/>
      <c r="AI74" s="13"/>
      <c r="AJ74" s="13"/>
      <c r="AK74" s="13"/>
      <c r="AL74" s="20">
        <v>20.399999999999999</v>
      </c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4"/>
      <c r="BE74" s="13"/>
      <c r="BF74" s="13"/>
      <c r="BG74" s="15"/>
      <c r="BH74" s="16"/>
      <c r="BI74" s="20"/>
      <c r="BJ74" s="14"/>
      <c r="BK74" s="13"/>
      <c r="BL74" s="13"/>
      <c r="BM74" s="15"/>
      <c r="BN74" s="16"/>
      <c r="BO74" s="13"/>
      <c r="BP74" s="14"/>
      <c r="BQ74" s="13"/>
      <c r="BR74" s="13"/>
      <c r="BS74" s="15"/>
      <c r="BT74" s="16"/>
      <c r="BU74" s="13"/>
      <c r="BV74" s="14"/>
      <c r="BW74" s="13"/>
      <c r="BX74" s="13"/>
      <c r="BY74" s="15"/>
      <c r="BZ74" s="16"/>
      <c r="CA74" s="17"/>
      <c r="CB74" s="14"/>
      <c r="CC74" s="13"/>
      <c r="CD74" s="13"/>
      <c r="CE74" s="16"/>
      <c r="CF74" s="15"/>
      <c r="CG74" s="15"/>
    </row>
    <row r="75" spans="1:85" ht="63.75" customHeight="1">
      <c r="A75" s="21" t="s">
        <v>120</v>
      </c>
      <c r="B75" s="19" t="s">
        <v>121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0"/>
      <c r="R75" s="19"/>
      <c r="S75" s="19"/>
      <c r="T75" s="11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>
        <v>4088.4</v>
      </c>
      <c r="AG75" s="13"/>
      <c r="AH75" s="13"/>
      <c r="AI75" s="13"/>
      <c r="AJ75" s="13"/>
      <c r="AK75" s="13"/>
      <c r="AL75" s="20">
        <v>4088.4</v>
      </c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4"/>
      <c r="BE75" s="13"/>
      <c r="BF75" s="13"/>
      <c r="BG75" s="15"/>
      <c r="BH75" s="16"/>
      <c r="BI75" s="20"/>
      <c r="BJ75" s="14"/>
      <c r="BK75" s="13"/>
      <c r="BL75" s="13"/>
      <c r="BM75" s="15"/>
      <c r="BN75" s="16"/>
      <c r="BO75" s="13"/>
      <c r="BP75" s="14"/>
      <c r="BQ75" s="13"/>
      <c r="BR75" s="13"/>
      <c r="BS75" s="15"/>
      <c r="BT75" s="16"/>
      <c r="BU75" s="13"/>
      <c r="BV75" s="14"/>
      <c r="BW75" s="13"/>
      <c r="BX75" s="13"/>
      <c r="BY75" s="15"/>
      <c r="BZ75" s="16"/>
      <c r="CA75" s="17"/>
      <c r="CB75" s="14"/>
      <c r="CC75" s="13"/>
      <c r="CD75" s="13"/>
      <c r="CE75" s="16"/>
      <c r="CF75" s="15"/>
      <c r="CG75" s="15"/>
    </row>
    <row r="76" spans="1:85" ht="80.25" customHeight="1">
      <c r="A76" s="21" t="s">
        <v>122</v>
      </c>
      <c r="B76" s="19" t="s">
        <v>121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0" t="s">
        <v>117</v>
      </c>
      <c r="R76" s="19"/>
      <c r="S76" s="19"/>
      <c r="T76" s="11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>
        <v>4088.4</v>
      </c>
      <c r="AG76" s="13"/>
      <c r="AH76" s="13"/>
      <c r="AI76" s="13"/>
      <c r="AJ76" s="13"/>
      <c r="AK76" s="13"/>
      <c r="AL76" s="20">
        <v>4088.4</v>
      </c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4"/>
      <c r="BE76" s="13"/>
      <c r="BF76" s="13"/>
      <c r="BG76" s="15"/>
      <c r="BH76" s="16"/>
      <c r="BI76" s="20"/>
      <c r="BJ76" s="14"/>
      <c r="BK76" s="13"/>
      <c r="BL76" s="13"/>
      <c r="BM76" s="15"/>
      <c r="BN76" s="16"/>
      <c r="BO76" s="13"/>
      <c r="BP76" s="14"/>
      <c r="BQ76" s="13"/>
      <c r="BR76" s="13"/>
      <c r="BS76" s="15"/>
      <c r="BT76" s="16"/>
      <c r="BU76" s="13"/>
      <c r="BV76" s="14"/>
      <c r="BW76" s="13"/>
      <c r="BX76" s="13"/>
      <c r="BY76" s="15"/>
      <c r="BZ76" s="16"/>
      <c r="CA76" s="17"/>
      <c r="CB76" s="14"/>
      <c r="CC76" s="13"/>
      <c r="CD76" s="13"/>
      <c r="CE76" s="16"/>
      <c r="CF76" s="15"/>
      <c r="CG76" s="15"/>
    </row>
    <row r="77" spans="1:85" ht="17.25" customHeight="1">
      <c r="A77" s="18" t="s">
        <v>118</v>
      </c>
      <c r="B77" s="19" t="s">
        <v>121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0" t="s">
        <v>119</v>
      </c>
      <c r="R77" s="19" t="s">
        <v>103</v>
      </c>
      <c r="S77" s="19" t="s">
        <v>104</v>
      </c>
      <c r="T77" s="11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>
        <v>4088.4</v>
      </c>
      <c r="AG77" s="13"/>
      <c r="AH77" s="13"/>
      <c r="AI77" s="13"/>
      <c r="AJ77" s="13"/>
      <c r="AK77" s="13"/>
      <c r="AL77" s="20">
        <v>4088.4</v>
      </c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4"/>
      <c r="BE77" s="13"/>
      <c r="BF77" s="13"/>
      <c r="BG77" s="15"/>
      <c r="BH77" s="16"/>
      <c r="BI77" s="20"/>
      <c r="BJ77" s="14"/>
      <c r="BK77" s="13"/>
      <c r="BL77" s="13"/>
      <c r="BM77" s="15"/>
      <c r="BN77" s="16"/>
      <c r="BO77" s="13"/>
      <c r="BP77" s="14"/>
      <c r="BQ77" s="13"/>
      <c r="BR77" s="13"/>
      <c r="BS77" s="15"/>
      <c r="BT77" s="16"/>
      <c r="BU77" s="13"/>
      <c r="BV77" s="14"/>
      <c r="BW77" s="13"/>
      <c r="BX77" s="13"/>
      <c r="BY77" s="15"/>
      <c r="BZ77" s="16"/>
      <c r="CA77" s="17"/>
      <c r="CB77" s="14"/>
      <c r="CC77" s="13"/>
      <c r="CD77" s="13"/>
      <c r="CE77" s="16"/>
      <c r="CF77" s="15"/>
      <c r="CG77" s="15"/>
    </row>
    <row r="78" spans="1:85" ht="47.25">
      <c r="A78" s="18" t="s">
        <v>123</v>
      </c>
      <c r="B78" s="19" t="s">
        <v>124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0"/>
      <c r="R78" s="19"/>
      <c r="S78" s="19"/>
      <c r="T78" s="11"/>
      <c r="U78" s="13">
        <v>18526.400000000001</v>
      </c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>
        <v>3656.9</v>
      </c>
      <c r="AG78" s="13"/>
      <c r="AH78" s="13"/>
      <c r="AI78" s="13"/>
      <c r="AJ78" s="13"/>
      <c r="AK78" s="13"/>
      <c r="AL78" s="20">
        <v>22183.200000000001</v>
      </c>
      <c r="AM78" s="13"/>
      <c r="AN78" s="13"/>
      <c r="AO78" s="13"/>
      <c r="AP78" s="13"/>
      <c r="AQ78" s="13"/>
      <c r="AR78" s="13">
        <v>19267.5</v>
      </c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4"/>
      <c r="BE78" s="13"/>
      <c r="BF78" s="13"/>
      <c r="BG78" s="15"/>
      <c r="BH78" s="16"/>
      <c r="BI78" s="20">
        <v>19267.5</v>
      </c>
      <c r="BJ78" s="14"/>
      <c r="BK78" s="13"/>
      <c r="BL78" s="13"/>
      <c r="BM78" s="15"/>
      <c r="BN78" s="16"/>
      <c r="BO78" s="13">
        <v>20038.2</v>
      </c>
      <c r="BP78" s="14"/>
      <c r="BQ78" s="13"/>
      <c r="BR78" s="13"/>
      <c r="BS78" s="15"/>
      <c r="BT78" s="16"/>
      <c r="BU78" s="13"/>
      <c r="BV78" s="14"/>
      <c r="BW78" s="13"/>
      <c r="BX78" s="13"/>
      <c r="BY78" s="15"/>
      <c r="BZ78" s="16"/>
      <c r="CA78" s="17">
        <v>20038.2</v>
      </c>
      <c r="CB78" s="14"/>
      <c r="CC78" s="13"/>
      <c r="CD78" s="13"/>
      <c r="CE78" s="16"/>
      <c r="CF78" s="15"/>
      <c r="CG78" s="15"/>
    </row>
    <row r="79" spans="1:85" ht="17.25" customHeight="1">
      <c r="A79" s="18" t="s">
        <v>39</v>
      </c>
      <c r="B79" s="19" t="s">
        <v>125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0"/>
      <c r="R79" s="19"/>
      <c r="S79" s="19"/>
      <c r="T79" s="11"/>
      <c r="U79" s="13">
        <v>18526.400000000001</v>
      </c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>
        <v>3656.9</v>
      </c>
      <c r="AG79" s="13"/>
      <c r="AH79" s="13"/>
      <c r="AI79" s="13"/>
      <c r="AJ79" s="13"/>
      <c r="AK79" s="13"/>
      <c r="AL79" s="20">
        <v>22183.200000000001</v>
      </c>
      <c r="AM79" s="13"/>
      <c r="AN79" s="13"/>
      <c r="AO79" s="13"/>
      <c r="AP79" s="13"/>
      <c r="AQ79" s="13"/>
      <c r="AR79" s="13">
        <v>19267.5</v>
      </c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4"/>
      <c r="BE79" s="13"/>
      <c r="BF79" s="13"/>
      <c r="BG79" s="15"/>
      <c r="BH79" s="16"/>
      <c r="BI79" s="20">
        <v>19267.5</v>
      </c>
      <c r="BJ79" s="14"/>
      <c r="BK79" s="13"/>
      <c r="BL79" s="13"/>
      <c r="BM79" s="15"/>
      <c r="BN79" s="16"/>
      <c r="BO79" s="13">
        <v>20038.2</v>
      </c>
      <c r="BP79" s="14"/>
      <c r="BQ79" s="13"/>
      <c r="BR79" s="13"/>
      <c r="BS79" s="15"/>
      <c r="BT79" s="16"/>
      <c r="BU79" s="13"/>
      <c r="BV79" s="14"/>
      <c r="BW79" s="13"/>
      <c r="BX79" s="13"/>
      <c r="BY79" s="15"/>
      <c r="BZ79" s="16"/>
      <c r="CA79" s="17">
        <v>20038.2</v>
      </c>
      <c r="CB79" s="14"/>
      <c r="CC79" s="13"/>
      <c r="CD79" s="13"/>
      <c r="CE79" s="16"/>
      <c r="CF79" s="15"/>
      <c r="CG79" s="15"/>
    </row>
    <row r="80" spans="1:85" ht="21.75" customHeight="1">
      <c r="A80" s="18" t="s">
        <v>126</v>
      </c>
      <c r="B80" s="19" t="s">
        <v>127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0"/>
      <c r="R80" s="19"/>
      <c r="S80" s="19"/>
      <c r="T80" s="11"/>
      <c r="U80" s="13">
        <v>18526.400000000001</v>
      </c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>
        <v>3656.9</v>
      </c>
      <c r="AG80" s="13"/>
      <c r="AH80" s="13"/>
      <c r="AI80" s="13"/>
      <c r="AJ80" s="13"/>
      <c r="AK80" s="13"/>
      <c r="AL80" s="20">
        <v>22183.200000000001</v>
      </c>
      <c r="AM80" s="13"/>
      <c r="AN80" s="13"/>
      <c r="AO80" s="13"/>
      <c r="AP80" s="13"/>
      <c r="AQ80" s="13"/>
      <c r="AR80" s="13">
        <v>19267.5</v>
      </c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4"/>
      <c r="BE80" s="13"/>
      <c r="BF80" s="13"/>
      <c r="BG80" s="15"/>
      <c r="BH80" s="16"/>
      <c r="BI80" s="20">
        <v>19267.5</v>
      </c>
      <c r="BJ80" s="14"/>
      <c r="BK80" s="13"/>
      <c r="BL80" s="13"/>
      <c r="BM80" s="15"/>
      <c r="BN80" s="16"/>
      <c r="BO80" s="13">
        <v>20038.2</v>
      </c>
      <c r="BP80" s="14"/>
      <c r="BQ80" s="13"/>
      <c r="BR80" s="13"/>
      <c r="BS80" s="15"/>
      <c r="BT80" s="16"/>
      <c r="BU80" s="13"/>
      <c r="BV80" s="14"/>
      <c r="BW80" s="13"/>
      <c r="BX80" s="13"/>
      <c r="BY80" s="15"/>
      <c r="BZ80" s="16"/>
      <c r="CA80" s="17">
        <v>20038.2</v>
      </c>
      <c r="CB80" s="14"/>
      <c r="CC80" s="13"/>
      <c r="CD80" s="13"/>
      <c r="CE80" s="16"/>
      <c r="CF80" s="15"/>
      <c r="CG80" s="15"/>
    </row>
    <row r="81" spans="1:85" ht="16.5" customHeight="1">
      <c r="A81" s="18" t="s">
        <v>128</v>
      </c>
      <c r="B81" s="19" t="s">
        <v>129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0"/>
      <c r="R81" s="19"/>
      <c r="S81" s="19"/>
      <c r="T81" s="11"/>
      <c r="U81" s="13">
        <v>4250</v>
      </c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>
        <v>2043.7</v>
      </c>
      <c r="AG81" s="13"/>
      <c r="AH81" s="13"/>
      <c r="AI81" s="13"/>
      <c r="AJ81" s="13"/>
      <c r="AK81" s="13"/>
      <c r="AL81" s="20">
        <v>6293.7</v>
      </c>
      <c r="AM81" s="13"/>
      <c r="AN81" s="13"/>
      <c r="AO81" s="13"/>
      <c r="AP81" s="13"/>
      <c r="AQ81" s="13"/>
      <c r="AR81" s="13">
        <v>4420</v>
      </c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4"/>
      <c r="BE81" s="13"/>
      <c r="BF81" s="13"/>
      <c r="BG81" s="15"/>
      <c r="BH81" s="16"/>
      <c r="BI81" s="20">
        <v>4420</v>
      </c>
      <c r="BJ81" s="14"/>
      <c r="BK81" s="13"/>
      <c r="BL81" s="13"/>
      <c r="BM81" s="15"/>
      <c r="BN81" s="16"/>
      <c r="BO81" s="13">
        <v>4596.8</v>
      </c>
      <c r="BP81" s="14"/>
      <c r="BQ81" s="13"/>
      <c r="BR81" s="13"/>
      <c r="BS81" s="15"/>
      <c r="BT81" s="16"/>
      <c r="BU81" s="13"/>
      <c r="BV81" s="14"/>
      <c r="BW81" s="13"/>
      <c r="BX81" s="13"/>
      <c r="BY81" s="15"/>
      <c r="BZ81" s="16"/>
      <c r="CA81" s="17">
        <v>4596.8</v>
      </c>
      <c r="CB81" s="14"/>
      <c r="CC81" s="13"/>
      <c r="CD81" s="13"/>
      <c r="CE81" s="16"/>
      <c r="CF81" s="15"/>
      <c r="CG81" s="15"/>
    </row>
    <row r="82" spans="1:85" ht="31.5">
      <c r="A82" s="18" t="s">
        <v>130</v>
      </c>
      <c r="B82" s="19" t="s">
        <v>129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0" t="s">
        <v>52</v>
      </c>
      <c r="R82" s="19"/>
      <c r="S82" s="19"/>
      <c r="T82" s="11"/>
      <c r="U82" s="13">
        <v>4250</v>
      </c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>
        <v>2026</v>
      </c>
      <c r="AG82" s="13"/>
      <c r="AH82" s="13"/>
      <c r="AI82" s="13"/>
      <c r="AJ82" s="13"/>
      <c r="AK82" s="13"/>
      <c r="AL82" s="20">
        <v>6276</v>
      </c>
      <c r="AM82" s="13"/>
      <c r="AN82" s="13"/>
      <c r="AO82" s="13"/>
      <c r="AP82" s="13"/>
      <c r="AQ82" s="13"/>
      <c r="AR82" s="13">
        <v>4420</v>
      </c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4"/>
      <c r="BE82" s="13"/>
      <c r="BF82" s="13"/>
      <c r="BG82" s="15"/>
      <c r="BH82" s="16"/>
      <c r="BI82" s="20">
        <v>4420</v>
      </c>
      <c r="BJ82" s="14"/>
      <c r="BK82" s="13"/>
      <c r="BL82" s="13"/>
      <c r="BM82" s="15"/>
      <c r="BN82" s="16"/>
      <c r="BO82" s="13">
        <v>4596.8</v>
      </c>
      <c r="BP82" s="14"/>
      <c r="BQ82" s="13"/>
      <c r="BR82" s="13"/>
      <c r="BS82" s="15"/>
      <c r="BT82" s="16"/>
      <c r="BU82" s="13"/>
      <c r="BV82" s="14"/>
      <c r="BW82" s="13"/>
      <c r="BX82" s="13"/>
      <c r="BY82" s="15"/>
      <c r="BZ82" s="16"/>
      <c r="CA82" s="17">
        <v>4596.8</v>
      </c>
      <c r="CB82" s="14"/>
      <c r="CC82" s="13"/>
      <c r="CD82" s="13"/>
      <c r="CE82" s="16"/>
      <c r="CF82" s="15"/>
      <c r="CG82" s="15"/>
    </row>
    <row r="83" spans="1:85" ht="31.5">
      <c r="A83" s="18" t="s">
        <v>53</v>
      </c>
      <c r="B83" s="19" t="s">
        <v>129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0" t="s">
        <v>54</v>
      </c>
      <c r="R83" s="19" t="s">
        <v>93</v>
      </c>
      <c r="S83" s="19" t="s">
        <v>131</v>
      </c>
      <c r="T83" s="11"/>
      <c r="U83" s="13">
        <v>4250</v>
      </c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>
        <v>2026</v>
      </c>
      <c r="AG83" s="13"/>
      <c r="AH83" s="13"/>
      <c r="AI83" s="13"/>
      <c r="AJ83" s="13"/>
      <c r="AK83" s="13"/>
      <c r="AL83" s="20">
        <v>6276</v>
      </c>
      <c r="AM83" s="13"/>
      <c r="AN83" s="13"/>
      <c r="AO83" s="13"/>
      <c r="AP83" s="13"/>
      <c r="AQ83" s="13"/>
      <c r="AR83" s="13">
        <v>4420</v>
      </c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4"/>
      <c r="BE83" s="13"/>
      <c r="BF83" s="13"/>
      <c r="BG83" s="15"/>
      <c r="BH83" s="16"/>
      <c r="BI83" s="20">
        <v>4420</v>
      </c>
      <c r="BJ83" s="14"/>
      <c r="BK83" s="13"/>
      <c r="BL83" s="13"/>
      <c r="BM83" s="15"/>
      <c r="BN83" s="16"/>
      <c r="BO83" s="13">
        <v>4596.8</v>
      </c>
      <c r="BP83" s="14"/>
      <c r="BQ83" s="13"/>
      <c r="BR83" s="13"/>
      <c r="BS83" s="15"/>
      <c r="BT83" s="16"/>
      <c r="BU83" s="13"/>
      <c r="BV83" s="14"/>
      <c r="BW83" s="13"/>
      <c r="BX83" s="13"/>
      <c r="BY83" s="15"/>
      <c r="BZ83" s="16"/>
      <c r="CA83" s="17">
        <v>4596.8</v>
      </c>
      <c r="CB83" s="14"/>
      <c r="CC83" s="13"/>
      <c r="CD83" s="13"/>
      <c r="CE83" s="16"/>
      <c r="CF83" s="15"/>
      <c r="CG83" s="15"/>
    </row>
    <row r="84" spans="1:85" ht="31.5">
      <c r="A84" s="18" t="s">
        <v>132</v>
      </c>
      <c r="B84" s="19" t="s">
        <v>129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0" t="s">
        <v>56</v>
      </c>
      <c r="R84" s="19"/>
      <c r="S84" s="19"/>
      <c r="T84" s="11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>
        <v>17.7</v>
      </c>
      <c r="AG84" s="13"/>
      <c r="AH84" s="13"/>
      <c r="AI84" s="13"/>
      <c r="AJ84" s="13"/>
      <c r="AK84" s="13"/>
      <c r="AL84" s="20">
        <v>17.7</v>
      </c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4"/>
      <c r="BE84" s="13"/>
      <c r="BF84" s="13"/>
      <c r="BG84" s="15"/>
      <c r="BH84" s="16"/>
      <c r="BI84" s="20"/>
      <c r="BJ84" s="14"/>
      <c r="BK84" s="13"/>
      <c r="BL84" s="13"/>
      <c r="BM84" s="15"/>
      <c r="BN84" s="16"/>
      <c r="BO84" s="13"/>
      <c r="BP84" s="14"/>
      <c r="BQ84" s="13"/>
      <c r="BR84" s="13"/>
      <c r="BS84" s="15"/>
      <c r="BT84" s="16"/>
      <c r="BU84" s="13"/>
      <c r="BV84" s="14"/>
      <c r="BW84" s="13"/>
      <c r="BX84" s="13"/>
      <c r="BY84" s="15"/>
      <c r="BZ84" s="16"/>
      <c r="CA84" s="17"/>
      <c r="CB84" s="14"/>
      <c r="CC84" s="13"/>
      <c r="CD84" s="13"/>
      <c r="CE84" s="16"/>
      <c r="CF84" s="15"/>
      <c r="CG84" s="15"/>
    </row>
    <row r="85" spans="1:85" ht="18.75" customHeight="1">
      <c r="A85" s="18" t="s">
        <v>57</v>
      </c>
      <c r="B85" s="19" t="s">
        <v>129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0" t="s">
        <v>58</v>
      </c>
      <c r="R85" s="19" t="s">
        <v>93</v>
      </c>
      <c r="S85" s="19" t="s">
        <v>131</v>
      </c>
      <c r="T85" s="11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>
        <v>17.7</v>
      </c>
      <c r="AG85" s="13"/>
      <c r="AH85" s="13"/>
      <c r="AI85" s="13"/>
      <c r="AJ85" s="13"/>
      <c r="AK85" s="13"/>
      <c r="AL85" s="20">
        <v>17.7</v>
      </c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4"/>
      <c r="BE85" s="13"/>
      <c r="BF85" s="13"/>
      <c r="BG85" s="15"/>
      <c r="BH85" s="16"/>
      <c r="BI85" s="20"/>
      <c r="BJ85" s="14"/>
      <c r="BK85" s="13"/>
      <c r="BL85" s="13"/>
      <c r="BM85" s="15"/>
      <c r="BN85" s="16"/>
      <c r="BO85" s="13"/>
      <c r="BP85" s="14"/>
      <c r="BQ85" s="13"/>
      <c r="BR85" s="13"/>
      <c r="BS85" s="15"/>
      <c r="BT85" s="16"/>
      <c r="BU85" s="13"/>
      <c r="BV85" s="14"/>
      <c r="BW85" s="13"/>
      <c r="BX85" s="13"/>
      <c r="BY85" s="15"/>
      <c r="BZ85" s="16"/>
      <c r="CA85" s="17"/>
      <c r="CB85" s="14"/>
      <c r="CC85" s="13"/>
      <c r="CD85" s="13"/>
      <c r="CE85" s="16"/>
      <c r="CF85" s="15"/>
      <c r="CG85" s="15"/>
    </row>
    <row r="86" spans="1:85" ht="31.5">
      <c r="A86" s="18" t="s">
        <v>133</v>
      </c>
      <c r="B86" s="19" t="s">
        <v>134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0"/>
      <c r="R86" s="19"/>
      <c r="S86" s="19"/>
      <c r="T86" s="11"/>
      <c r="U86" s="13">
        <v>9997.4</v>
      </c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>
        <v>-1476.5</v>
      </c>
      <c r="AG86" s="13"/>
      <c r="AH86" s="13"/>
      <c r="AI86" s="13"/>
      <c r="AJ86" s="13"/>
      <c r="AK86" s="13"/>
      <c r="AL86" s="20">
        <v>8520.7999999999993</v>
      </c>
      <c r="AM86" s="13"/>
      <c r="AN86" s="13"/>
      <c r="AO86" s="13"/>
      <c r="AP86" s="13"/>
      <c r="AQ86" s="13"/>
      <c r="AR86" s="13">
        <v>10397.299999999999</v>
      </c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4"/>
      <c r="BE86" s="13"/>
      <c r="BF86" s="13"/>
      <c r="BG86" s="15"/>
      <c r="BH86" s="16"/>
      <c r="BI86" s="20">
        <v>10397.299999999999</v>
      </c>
      <c r="BJ86" s="14"/>
      <c r="BK86" s="13"/>
      <c r="BL86" s="13"/>
      <c r="BM86" s="15"/>
      <c r="BN86" s="16"/>
      <c r="BO86" s="13">
        <v>10813.2</v>
      </c>
      <c r="BP86" s="14"/>
      <c r="BQ86" s="13"/>
      <c r="BR86" s="13"/>
      <c r="BS86" s="15"/>
      <c r="BT86" s="16"/>
      <c r="BU86" s="13"/>
      <c r="BV86" s="14"/>
      <c r="BW86" s="13"/>
      <c r="BX86" s="13"/>
      <c r="BY86" s="15"/>
      <c r="BZ86" s="16"/>
      <c r="CA86" s="17">
        <v>10813.2</v>
      </c>
      <c r="CB86" s="14"/>
      <c r="CC86" s="13"/>
      <c r="CD86" s="13"/>
      <c r="CE86" s="16"/>
      <c r="CF86" s="15"/>
      <c r="CG86" s="15"/>
    </row>
    <row r="87" spans="1:85" ht="47.25">
      <c r="A87" s="18" t="s">
        <v>135</v>
      </c>
      <c r="B87" s="19" t="s">
        <v>134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0" t="s">
        <v>52</v>
      </c>
      <c r="R87" s="19"/>
      <c r="S87" s="19"/>
      <c r="T87" s="11"/>
      <c r="U87" s="13">
        <v>9997.4</v>
      </c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>
        <v>-1476.5</v>
      </c>
      <c r="AG87" s="13"/>
      <c r="AH87" s="13"/>
      <c r="AI87" s="13"/>
      <c r="AJ87" s="13"/>
      <c r="AK87" s="13"/>
      <c r="AL87" s="20">
        <v>8520.7999999999993</v>
      </c>
      <c r="AM87" s="13"/>
      <c r="AN87" s="13"/>
      <c r="AO87" s="13"/>
      <c r="AP87" s="13"/>
      <c r="AQ87" s="13"/>
      <c r="AR87" s="13">
        <v>10397.299999999999</v>
      </c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4"/>
      <c r="BE87" s="13"/>
      <c r="BF87" s="13"/>
      <c r="BG87" s="15"/>
      <c r="BH87" s="16"/>
      <c r="BI87" s="20">
        <v>10397.299999999999</v>
      </c>
      <c r="BJ87" s="14"/>
      <c r="BK87" s="13"/>
      <c r="BL87" s="13"/>
      <c r="BM87" s="15"/>
      <c r="BN87" s="16"/>
      <c r="BO87" s="13">
        <v>10813.2</v>
      </c>
      <c r="BP87" s="14"/>
      <c r="BQ87" s="13"/>
      <c r="BR87" s="13"/>
      <c r="BS87" s="15"/>
      <c r="BT87" s="16"/>
      <c r="BU87" s="13"/>
      <c r="BV87" s="14"/>
      <c r="BW87" s="13"/>
      <c r="BX87" s="13"/>
      <c r="BY87" s="15"/>
      <c r="BZ87" s="16"/>
      <c r="CA87" s="17">
        <v>10813.2</v>
      </c>
      <c r="CB87" s="14"/>
      <c r="CC87" s="13"/>
      <c r="CD87" s="13"/>
      <c r="CE87" s="16"/>
      <c r="CF87" s="15"/>
      <c r="CG87" s="15"/>
    </row>
    <row r="88" spans="1:85" ht="31.5">
      <c r="A88" s="18" t="s">
        <v>53</v>
      </c>
      <c r="B88" s="19" t="s">
        <v>134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0" t="s">
        <v>54</v>
      </c>
      <c r="R88" s="19" t="s">
        <v>93</v>
      </c>
      <c r="S88" s="19" t="s">
        <v>131</v>
      </c>
      <c r="T88" s="11"/>
      <c r="U88" s="13">
        <v>9997.4</v>
      </c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>
        <v>-1476.5</v>
      </c>
      <c r="AG88" s="13"/>
      <c r="AH88" s="13"/>
      <c r="AI88" s="13"/>
      <c r="AJ88" s="13"/>
      <c r="AK88" s="13"/>
      <c r="AL88" s="20">
        <v>8520.7999999999993</v>
      </c>
      <c r="AM88" s="13"/>
      <c r="AN88" s="13"/>
      <c r="AO88" s="13"/>
      <c r="AP88" s="13"/>
      <c r="AQ88" s="13"/>
      <c r="AR88" s="13">
        <v>10397.299999999999</v>
      </c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4"/>
      <c r="BE88" s="13"/>
      <c r="BF88" s="13"/>
      <c r="BG88" s="15"/>
      <c r="BH88" s="16"/>
      <c r="BI88" s="20">
        <v>10397.299999999999</v>
      </c>
      <c r="BJ88" s="14"/>
      <c r="BK88" s="13"/>
      <c r="BL88" s="13"/>
      <c r="BM88" s="15"/>
      <c r="BN88" s="16"/>
      <c r="BO88" s="13">
        <v>10813.2</v>
      </c>
      <c r="BP88" s="14"/>
      <c r="BQ88" s="13"/>
      <c r="BR88" s="13"/>
      <c r="BS88" s="15"/>
      <c r="BT88" s="16"/>
      <c r="BU88" s="13"/>
      <c r="BV88" s="14"/>
      <c r="BW88" s="13"/>
      <c r="BX88" s="13"/>
      <c r="BY88" s="15"/>
      <c r="BZ88" s="16"/>
      <c r="CA88" s="17">
        <v>10813.2</v>
      </c>
      <c r="CB88" s="14"/>
      <c r="CC88" s="13"/>
      <c r="CD88" s="13"/>
      <c r="CE88" s="16"/>
      <c r="CF88" s="15"/>
      <c r="CG88" s="15"/>
    </row>
    <row r="89" spans="1:85" ht="15" customHeight="1">
      <c r="A89" s="18" t="s">
        <v>136</v>
      </c>
      <c r="B89" s="19" t="s">
        <v>137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0"/>
      <c r="R89" s="19"/>
      <c r="S89" s="19"/>
      <c r="T89" s="11"/>
      <c r="U89" s="13">
        <v>4279</v>
      </c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>
        <v>3089.7</v>
      </c>
      <c r="AG89" s="13"/>
      <c r="AH89" s="13"/>
      <c r="AI89" s="13"/>
      <c r="AJ89" s="13"/>
      <c r="AK89" s="13"/>
      <c r="AL89" s="20">
        <v>7368.7</v>
      </c>
      <c r="AM89" s="13"/>
      <c r="AN89" s="13"/>
      <c r="AO89" s="13"/>
      <c r="AP89" s="13"/>
      <c r="AQ89" s="13"/>
      <c r="AR89" s="13">
        <v>4450.2</v>
      </c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4"/>
      <c r="BE89" s="13"/>
      <c r="BF89" s="13"/>
      <c r="BG89" s="15"/>
      <c r="BH89" s="16"/>
      <c r="BI89" s="20">
        <v>4450.2</v>
      </c>
      <c r="BJ89" s="14"/>
      <c r="BK89" s="13"/>
      <c r="BL89" s="13"/>
      <c r="BM89" s="15"/>
      <c r="BN89" s="16"/>
      <c r="BO89" s="13">
        <v>4628.2</v>
      </c>
      <c r="BP89" s="14"/>
      <c r="BQ89" s="13"/>
      <c r="BR89" s="13"/>
      <c r="BS89" s="15"/>
      <c r="BT89" s="16"/>
      <c r="BU89" s="13"/>
      <c r="BV89" s="14"/>
      <c r="BW89" s="13"/>
      <c r="BX89" s="13"/>
      <c r="BY89" s="15"/>
      <c r="BZ89" s="16"/>
      <c r="CA89" s="17">
        <v>4628.2</v>
      </c>
      <c r="CB89" s="14"/>
      <c r="CC89" s="13"/>
      <c r="CD89" s="13"/>
      <c r="CE89" s="16"/>
      <c r="CF89" s="15"/>
      <c r="CG89" s="15"/>
    </row>
    <row r="90" spans="1:85" ht="36" customHeight="1">
      <c r="A90" s="18" t="s">
        <v>138</v>
      </c>
      <c r="B90" s="19" t="s">
        <v>137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0" t="s">
        <v>52</v>
      </c>
      <c r="R90" s="19"/>
      <c r="S90" s="19"/>
      <c r="T90" s="11"/>
      <c r="U90" s="13">
        <v>4279</v>
      </c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>
        <v>3089.7</v>
      </c>
      <c r="AG90" s="13"/>
      <c r="AH90" s="13"/>
      <c r="AI90" s="13"/>
      <c r="AJ90" s="13"/>
      <c r="AK90" s="13"/>
      <c r="AL90" s="20">
        <v>7368.7</v>
      </c>
      <c r="AM90" s="13"/>
      <c r="AN90" s="13"/>
      <c r="AO90" s="13"/>
      <c r="AP90" s="13"/>
      <c r="AQ90" s="13"/>
      <c r="AR90" s="13">
        <v>4450.2</v>
      </c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4"/>
      <c r="BE90" s="13"/>
      <c r="BF90" s="13"/>
      <c r="BG90" s="15"/>
      <c r="BH90" s="16"/>
      <c r="BI90" s="20">
        <v>4450.2</v>
      </c>
      <c r="BJ90" s="14"/>
      <c r="BK90" s="13"/>
      <c r="BL90" s="13"/>
      <c r="BM90" s="15"/>
      <c r="BN90" s="16"/>
      <c r="BO90" s="13">
        <v>4628.2</v>
      </c>
      <c r="BP90" s="14"/>
      <c r="BQ90" s="13"/>
      <c r="BR90" s="13"/>
      <c r="BS90" s="15"/>
      <c r="BT90" s="16"/>
      <c r="BU90" s="13"/>
      <c r="BV90" s="14"/>
      <c r="BW90" s="13"/>
      <c r="BX90" s="13"/>
      <c r="BY90" s="15"/>
      <c r="BZ90" s="16"/>
      <c r="CA90" s="17">
        <v>4628.2</v>
      </c>
      <c r="CB90" s="14"/>
      <c r="CC90" s="13"/>
      <c r="CD90" s="13"/>
      <c r="CE90" s="16"/>
      <c r="CF90" s="15"/>
      <c r="CG90" s="15"/>
    </row>
    <row r="91" spans="1:85" ht="31.5">
      <c r="A91" s="18" t="s">
        <v>53</v>
      </c>
      <c r="B91" s="19" t="s">
        <v>137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0" t="s">
        <v>54</v>
      </c>
      <c r="R91" s="19" t="s">
        <v>93</v>
      </c>
      <c r="S91" s="19" t="s">
        <v>131</v>
      </c>
      <c r="T91" s="11"/>
      <c r="U91" s="13">
        <v>4279</v>
      </c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>
        <v>3089.7</v>
      </c>
      <c r="AG91" s="13"/>
      <c r="AH91" s="13"/>
      <c r="AI91" s="13"/>
      <c r="AJ91" s="13"/>
      <c r="AK91" s="13"/>
      <c r="AL91" s="20">
        <v>7368.7</v>
      </c>
      <c r="AM91" s="13"/>
      <c r="AN91" s="13"/>
      <c r="AO91" s="13"/>
      <c r="AP91" s="13"/>
      <c r="AQ91" s="13"/>
      <c r="AR91" s="13">
        <v>4450.2</v>
      </c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4"/>
      <c r="BE91" s="13"/>
      <c r="BF91" s="13"/>
      <c r="BG91" s="15"/>
      <c r="BH91" s="16"/>
      <c r="BI91" s="20">
        <v>4450.2</v>
      </c>
      <c r="BJ91" s="14"/>
      <c r="BK91" s="13"/>
      <c r="BL91" s="13"/>
      <c r="BM91" s="15"/>
      <c r="BN91" s="16"/>
      <c r="BO91" s="13">
        <v>4628.2</v>
      </c>
      <c r="BP91" s="14"/>
      <c r="BQ91" s="13"/>
      <c r="BR91" s="13"/>
      <c r="BS91" s="15"/>
      <c r="BT91" s="16"/>
      <c r="BU91" s="13"/>
      <c r="BV91" s="14"/>
      <c r="BW91" s="13"/>
      <c r="BX91" s="13"/>
      <c r="BY91" s="15"/>
      <c r="BZ91" s="16"/>
      <c r="CA91" s="17">
        <v>4628.2</v>
      </c>
      <c r="CB91" s="14"/>
      <c r="CC91" s="13"/>
      <c r="CD91" s="13"/>
      <c r="CE91" s="16"/>
      <c r="CF91" s="15"/>
      <c r="CG91" s="15"/>
    </row>
    <row r="92" spans="1:85" ht="47.25">
      <c r="A92" s="18" t="s">
        <v>139</v>
      </c>
      <c r="B92" s="19" t="s">
        <v>140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0"/>
      <c r="R92" s="19"/>
      <c r="S92" s="19"/>
      <c r="T92" s="11"/>
      <c r="U92" s="13">
        <v>100</v>
      </c>
      <c r="V92" s="13"/>
      <c r="W92" s="13"/>
      <c r="X92" s="13">
        <v>482.8</v>
      </c>
      <c r="Y92" s="13"/>
      <c r="Z92" s="13"/>
      <c r="AA92" s="13"/>
      <c r="AB92" s="13">
        <v>65.099999999999994</v>
      </c>
      <c r="AC92" s="13">
        <v>100</v>
      </c>
      <c r="AD92" s="13"/>
      <c r="AE92" s="13"/>
      <c r="AF92" s="13">
        <v>447.9</v>
      </c>
      <c r="AG92" s="13"/>
      <c r="AH92" s="13">
        <v>482.8</v>
      </c>
      <c r="AI92" s="13"/>
      <c r="AJ92" s="13">
        <v>-34.9</v>
      </c>
      <c r="AK92" s="13"/>
      <c r="AL92" s="20">
        <f>AL98</f>
        <v>517.19999999999993</v>
      </c>
      <c r="AM92" s="13"/>
      <c r="AN92" s="13">
        <v>482.8</v>
      </c>
      <c r="AO92" s="13"/>
      <c r="AP92" s="13">
        <v>65.099999999999994</v>
      </c>
      <c r="AQ92" s="13"/>
      <c r="AR92" s="13">
        <v>100</v>
      </c>
      <c r="AS92" s="13"/>
      <c r="AT92" s="13"/>
      <c r="AU92" s="13"/>
      <c r="AV92" s="13"/>
      <c r="AW92" s="13"/>
      <c r="AX92" s="13"/>
      <c r="AY92" s="13">
        <v>100</v>
      </c>
      <c r="AZ92" s="13">
        <v>100</v>
      </c>
      <c r="BA92" s="13"/>
      <c r="BB92" s="13"/>
      <c r="BC92" s="13"/>
      <c r="BD92" s="14"/>
      <c r="BE92" s="13"/>
      <c r="BF92" s="13"/>
      <c r="BG92" s="15"/>
      <c r="BH92" s="16"/>
      <c r="BI92" s="20">
        <v>100</v>
      </c>
      <c r="BJ92" s="14"/>
      <c r="BK92" s="13"/>
      <c r="BL92" s="13"/>
      <c r="BM92" s="15">
        <v>100</v>
      </c>
      <c r="BN92" s="16"/>
      <c r="BO92" s="13">
        <v>100</v>
      </c>
      <c r="BP92" s="14"/>
      <c r="BQ92" s="13"/>
      <c r="BR92" s="13"/>
      <c r="BS92" s="15">
        <v>100</v>
      </c>
      <c r="BT92" s="16"/>
      <c r="BU92" s="13"/>
      <c r="BV92" s="14"/>
      <c r="BW92" s="13"/>
      <c r="BX92" s="13"/>
      <c r="BY92" s="15"/>
      <c r="BZ92" s="16"/>
      <c r="CA92" s="17">
        <v>100</v>
      </c>
      <c r="CB92" s="14"/>
      <c r="CC92" s="13"/>
      <c r="CD92" s="13"/>
      <c r="CE92" s="16">
        <v>100</v>
      </c>
      <c r="CF92" s="15"/>
      <c r="CG92" s="15"/>
    </row>
    <row r="93" spans="1:85" ht="18.75" customHeight="1">
      <c r="A93" s="18" t="s">
        <v>39</v>
      </c>
      <c r="B93" s="19" t="s">
        <v>141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0"/>
      <c r="R93" s="19"/>
      <c r="S93" s="19"/>
      <c r="T93" s="11"/>
      <c r="U93" s="13">
        <v>100</v>
      </c>
      <c r="V93" s="13"/>
      <c r="W93" s="13"/>
      <c r="X93" s="13"/>
      <c r="Y93" s="13"/>
      <c r="Z93" s="13"/>
      <c r="AA93" s="13"/>
      <c r="AB93" s="13"/>
      <c r="AC93" s="13">
        <v>100</v>
      </c>
      <c r="AD93" s="13"/>
      <c r="AE93" s="13"/>
      <c r="AF93" s="13">
        <v>-100</v>
      </c>
      <c r="AG93" s="13"/>
      <c r="AH93" s="13"/>
      <c r="AI93" s="13"/>
      <c r="AJ93" s="13">
        <v>-100</v>
      </c>
      <c r="AK93" s="13"/>
      <c r="AL93" s="20"/>
      <c r="AM93" s="13"/>
      <c r="AN93" s="13"/>
      <c r="AO93" s="13"/>
      <c r="AP93" s="13"/>
      <c r="AQ93" s="13"/>
      <c r="AR93" s="13">
        <v>100</v>
      </c>
      <c r="AS93" s="13"/>
      <c r="AT93" s="13"/>
      <c r="AU93" s="13"/>
      <c r="AV93" s="13"/>
      <c r="AW93" s="13"/>
      <c r="AX93" s="13"/>
      <c r="AY93" s="13">
        <v>100</v>
      </c>
      <c r="AZ93" s="13">
        <v>100</v>
      </c>
      <c r="BA93" s="13"/>
      <c r="BB93" s="13"/>
      <c r="BC93" s="13"/>
      <c r="BD93" s="14"/>
      <c r="BE93" s="13"/>
      <c r="BF93" s="13"/>
      <c r="BG93" s="15"/>
      <c r="BH93" s="16"/>
      <c r="BI93" s="20">
        <v>100</v>
      </c>
      <c r="BJ93" s="14"/>
      <c r="BK93" s="13"/>
      <c r="BL93" s="13"/>
      <c r="BM93" s="15">
        <v>100</v>
      </c>
      <c r="BN93" s="16"/>
      <c r="BO93" s="13">
        <v>100</v>
      </c>
      <c r="BP93" s="14"/>
      <c r="BQ93" s="13"/>
      <c r="BR93" s="13"/>
      <c r="BS93" s="15">
        <v>100</v>
      </c>
      <c r="BT93" s="16"/>
      <c r="BU93" s="13"/>
      <c r="BV93" s="14"/>
      <c r="BW93" s="13"/>
      <c r="BX93" s="13"/>
      <c r="BY93" s="15"/>
      <c r="BZ93" s="16"/>
      <c r="CA93" s="17">
        <v>100</v>
      </c>
      <c r="CB93" s="14"/>
      <c r="CC93" s="13"/>
      <c r="CD93" s="13"/>
      <c r="CE93" s="16">
        <v>100</v>
      </c>
      <c r="CF93" s="15"/>
      <c r="CG93" s="15"/>
    </row>
    <row r="94" spans="1:85" ht="20.25" customHeight="1">
      <c r="A94" s="18" t="s">
        <v>142</v>
      </c>
      <c r="B94" s="19" t="s">
        <v>143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0"/>
      <c r="R94" s="19"/>
      <c r="S94" s="19"/>
      <c r="T94" s="11"/>
      <c r="U94" s="13">
        <v>100</v>
      </c>
      <c r="V94" s="13"/>
      <c r="W94" s="13"/>
      <c r="X94" s="13"/>
      <c r="Y94" s="13"/>
      <c r="Z94" s="13"/>
      <c r="AA94" s="13"/>
      <c r="AB94" s="13"/>
      <c r="AC94" s="13">
        <v>100</v>
      </c>
      <c r="AD94" s="13"/>
      <c r="AE94" s="13"/>
      <c r="AF94" s="13">
        <v>-100</v>
      </c>
      <c r="AG94" s="13"/>
      <c r="AH94" s="13"/>
      <c r="AI94" s="13"/>
      <c r="AJ94" s="13">
        <v>-100</v>
      </c>
      <c r="AK94" s="13"/>
      <c r="AL94" s="20"/>
      <c r="AM94" s="13"/>
      <c r="AN94" s="13"/>
      <c r="AO94" s="13"/>
      <c r="AP94" s="13"/>
      <c r="AQ94" s="13"/>
      <c r="AR94" s="13">
        <v>100</v>
      </c>
      <c r="AS94" s="13"/>
      <c r="AT94" s="13"/>
      <c r="AU94" s="13"/>
      <c r="AV94" s="13"/>
      <c r="AW94" s="13"/>
      <c r="AX94" s="13"/>
      <c r="AY94" s="13">
        <v>100</v>
      </c>
      <c r="AZ94" s="13">
        <v>100</v>
      </c>
      <c r="BA94" s="13"/>
      <c r="BB94" s="13"/>
      <c r="BC94" s="13"/>
      <c r="BD94" s="14"/>
      <c r="BE94" s="13"/>
      <c r="BF94" s="13"/>
      <c r="BG94" s="15"/>
      <c r="BH94" s="16"/>
      <c r="BI94" s="20">
        <v>100</v>
      </c>
      <c r="BJ94" s="14"/>
      <c r="BK94" s="13"/>
      <c r="BL94" s="13"/>
      <c r="BM94" s="15">
        <v>100</v>
      </c>
      <c r="BN94" s="16"/>
      <c r="BO94" s="13">
        <v>100</v>
      </c>
      <c r="BP94" s="14"/>
      <c r="BQ94" s="13"/>
      <c r="BR94" s="13"/>
      <c r="BS94" s="15">
        <v>100</v>
      </c>
      <c r="BT94" s="16"/>
      <c r="BU94" s="13"/>
      <c r="BV94" s="14"/>
      <c r="BW94" s="13"/>
      <c r="BX94" s="13"/>
      <c r="BY94" s="15"/>
      <c r="BZ94" s="16"/>
      <c r="CA94" s="17">
        <v>100</v>
      </c>
      <c r="CB94" s="14"/>
      <c r="CC94" s="13"/>
      <c r="CD94" s="13"/>
      <c r="CE94" s="16">
        <v>100</v>
      </c>
      <c r="CF94" s="15"/>
      <c r="CG94" s="15"/>
    </row>
    <row r="95" spans="1:85" ht="19.5" customHeight="1">
      <c r="A95" s="18" t="s">
        <v>144</v>
      </c>
      <c r="B95" s="19" t="s">
        <v>145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0"/>
      <c r="R95" s="19"/>
      <c r="S95" s="19"/>
      <c r="T95" s="11"/>
      <c r="U95" s="13">
        <v>100</v>
      </c>
      <c r="V95" s="13"/>
      <c r="W95" s="13"/>
      <c r="X95" s="13"/>
      <c r="Y95" s="13"/>
      <c r="Z95" s="13"/>
      <c r="AA95" s="13"/>
      <c r="AB95" s="13"/>
      <c r="AC95" s="13">
        <v>100</v>
      </c>
      <c r="AD95" s="13"/>
      <c r="AE95" s="13"/>
      <c r="AF95" s="13">
        <v>-100</v>
      </c>
      <c r="AG95" s="13"/>
      <c r="AH95" s="13"/>
      <c r="AI95" s="13"/>
      <c r="AJ95" s="13">
        <v>-100</v>
      </c>
      <c r="AK95" s="13"/>
      <c r="AL95" s="20"/>
      <c r="AM95" s="13"/>
      <c r="AN95" s="13"/>
      <c r="AO95" s="13"/>
      <c r="AP95" s="13"/>
      <c r="AQ95" s="13"/>
      <c r="AR95" s="13">
        <v>100</v>
      </c>
      <c r="AS95" s="13"/>
      <c r="AT95" s="13"/>
      <c r="AU95" s="13"/>
      <c r="AV95" s="13"/>
      <c r="AW95" s="13"/>
      <c r="AX95" s="13"/>
      <c r="AY95" s="13">
        <v>100</v>
      </c>
      <c r="AZ95" s="13">
        <v>100</v>
      </c>
      <c r="BA95" s="13"/>
      <c r="BB95" s="13"/>
      <c r="BC95" s="13"/>
      <c r="BD95" s="14"/>
      <c r="BE95" s="13"/>
      <c r="BF95" s="13"/>
      <c r="BG95" s="15"/>
      <c r="BH95" s="16"/>
      <c r="BI95" s="20">
        <v>100</v>
      </c>
      <c r="BJ95" s="14"/>
      <c r="BK95" s="13"/>
      <c r="BL95" s="13"/>
      <c r="BM95" s="15">
        <v>100</v>
      </c>
      <c r="BN95" s="16"/>
      <c r="BO95" s="13">
        <v>100</v>
      </c>
      <c r="BP95" s="14"/>
      <c r="BQ95" s="13"/>
      <c r="BR95" s="13"/>
      <c r="BS95" s="15">
        <v>100</v>
      </c>
      <c r="BT95" s="16"/>
      <c r="BU95" s="13"/>
      <c r="BV95" s="14"/>
      <c r="BW95" s="13"/>
      <c r="BX95" s="13"/>
      <c r="BY95" s="15"/>
      <c r="BZ95" s="16"/>
      <c r="CA95" s="17">
        <v>100</v>
      </c>
      <c r="CB95" s="14"/>
      <c r="CC95" s="13"/>
      <c r="CD95" s="13"/>
      <c r="CE95" s="16">
        <v>100</v>
      </c>
      <c r="CF95" s="15"/>
      <c r="CG95" s="15"/>
    </row>
    <row r="96" spans="1:85" ht="33" customHeight="1">
      <c r="A96" s="18" t="s">
        <v>146</v>
      </c>
      <c r="B96" s="19" t="s">
        <v>145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0" t="s">
        <v>52</v>
      </c>
      <c r="R96" s="19"/>
      <c r="S96" s="19"/>
      <c r="T96" s="11"/>
      <c r="U96" s="13">
        <v>100</v>
      </c>
      <c r="V96" s="13"/>
      <c r="W96" s="13"/>
      <c r="X96" s="13"/>
      <c r="Y96" s="13"/>
      <c r="Z96" s="13"/>
      <c r="AA96" s="13"/>
      <c r="AB96" s="13"/>
      <c r="AC96" s="13">
        <v>100</v>
      </c>
      <c r="AD96" s="13"/>
      <c r="AE96" s="13"/>
      <c r="AF96" s="13">
        <v>-100</v>
      </c>
      <c r="AG96" s="13"/>
      <c r="AH96" s="13"/>
      <c r="AI96" s="13"/>
      <c r="AJ96" s="13">
        <v>-100</v>
      </c>
      <c r="AK96" s="13"/>
      <c r="AL96" s="20"/>
      <c r="AM96" s="13"/>
      <c r="AN96" s="13"/>
      <c r="AO96" s="13"/>
      <c r="AP96" s="13"/>
      <c r="AQ96" s="13"/>
      <c r="AR96" s="13">
        <v>100</v>
      </c>
      <c r="AS96" s="13"/>
      <c r="AT96" s="13"/>
      <c r="AU96" s="13"/>
      <c r="AV96" s="13"/>
      <c r="AW96" s="13"/>
      <c r="AX96" s="13"/>
      <c r="AY96" s="13">
        <v>100</v>
      </c>
      <c r="AZ96" s="13">
        <v>100</v>
      </c>
      <c r="BA96" s="13"/>
      <c r="BB96" s="13"/>
      <c r="BC96" s="13"/>
      <c r="BD96" s="14"/>
      <c r="BE96" s="13"/>
      <c r="BF96" s="13"/>
      <c r="BG96" s="15"/>
      <c r="BH96" s="16"/>
      <c r="BI96" s="20">
        <v>100</v>
      </c>
      <c r="BJ96" s="14"/>
      <c r="BK96" s="13"/>
      <c r="BL96" s="13"/>
      <c r="BM96" s="15">
        <v>100</v>
      </c>
      <c r="BN96" s="16"/>
      <c r="BO96" s="13">
        <v>100</v>
      </c>
      <c r="BP96" s="14"/>
      <c r="BQ96" s="13"/>
      <c r="BR96" s="13"/>
      <c r="BS96" s="15">
        <v>100</v>
      </c>
      <c r="BT96" s="16"/>
      <c r="BU96" s="13"/>
      <c r="BV96" s="14"/>
      <c r="BW96" s="13"/>
      <c r="BX96" s="13"/>
      <c r="BY96" s="15"/>
      <c r="BZ96" s="16"/>
      <c r="CA96" s="17">
        <v>100</v>
      </c>
      <c r="CB96" s="14"/>
      <c r="CC96" s="13"/>
      <c r="CD96" s="13"/>
      <c r="CE96" s="16">
        <v>100</v>
      </c>
      <c r="CF96" s="15"/>
      <c r="CG96" s="15"/>
    </row>
    <row r="97" spans="1:85" ht="31.5">
      <c r="A97" s="18" t="s">
        <v>53</v>
      </c>
      <c r="B97" s="19" t="s">
        <v>145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0" t="s">
        <v>54</v>
      </c>
      <c r="R97" s="19" t="s">
        <v>93</v>
      </c>
      <c r="S97" s="19" t="s">
        <v>131</v>
      </c>
      <c r="T97" s="11"/>
      <c r="U97" s="13">
        <v>100</v>
      </c>
      <c r="V97" s="13"/>
      <c r="W97" s="13"/>
      <c r="X97" s="13"/>
      <c r="Y97" s="13"/>
      <c r="Z97" s="13"/>
      <c r="AA97" s="13"/>
      <c r="AB97" s="13"/>
      <c r="AC97" s="13">
        <v>100</v>
      </c>
      <c r="AD97" s="13"/>
      <c r="AE97" s="13"/>
      <c r="AF97" s="13">
        <v>-100</v>
      </c>
      <c r="AG97" s="13"/>
      <c r="AH97" s="13"/>
      <c r="AI97" s="13"/>
      <c r="AJ97" s="13">
        <v>-100</v>
      </c>
      <c r="AK97" s="13"/>
      <c r="AL97" s="20"/>
      <c r="AM97" s="13"/>
      <c r="AN97" s="13"/>
      <c r="AO97" s="13"/>
      <c r="AP97" s="13"/>
      <c r="AQ97" s="13"/>
      <c r="AR97" s="13">
        <v>100</v>
      </c>
      <c r="AS97" s="13"/>
      <c r="AT97" s="13"/>
      <c r="AU97" s="13"/>
      <c r="AV97" s="13"/>
      <c r="AW97" s="13"/>
      <c r="AX97" s="13"/>
      <c r="AY97" s="13">
        <v>100</v>
      </c>
      <c r="AZ97" s="13">
        <v>100</v>
      </c>
      <c r="BA97" s="13"/>
      <c r="BB97" s="13"/>
      <c r="BC97" s="13"/>
      <c r="BD97" s="14"/>
      <c r="BE97" s="13"/>
      <c r="BF97" s="13"/>
      <c r="BG97" s="15"/>
      <c r="BH97" s="16"/>
      <c r="BI97" s="20">
        <v>100</v>
      </c>
      <c r="BJ97" s="14"/>
      <c r="BK97" s="13"/>
      <c r="BL97" s="13"/>
      <c r="BM97" s="15">
        <v>100</v>
      </c>
      <c r="BN97" s="16"/>
      <c r="BO97" s="13">
        <v>100</v>
      </c>
      <c r="BP97" s="14"/>
      <c r="BQ97" s="13"/>
      <c r="BR97" s="13"/>
      <c r="BS97" s="15">
        <v>100</v>
      </c>
      <c r="BT97" s="16"/>
      <c r="BU97" s="13"/>
      <c r="BV97" s="14"/>
      <c r="BW97" s="13"/>
      <c r="BX97" s="13"/>
      <c r="BY97" s="15"/>
      <c r="BZ97" s="16"/>
      <c r="CA97" s="17">
        <v>100</v>
      </c>
      <c r="CB97" s="14"/>
      <c r="CC97" s="13"/>
      <c r="CD97" s="13"/>
      <c r="CE97" s="16">
        <v>100</v>
      </c>
      <c r="CF97" s="15"/>
      <c r="CG97" s="15"/>
    </row>
    <row r="98" spans="1:85" ht="16.5" customHeight="1">
      <c r="A98" s="18" t="s">
        <v>147</v>
      </c>
      <c r="B98" s="19" t="s">
        <v>148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0"/>
      <c r="R98" s="19"/>
      <c r="S98" s="19"/>
      <c r="T98" s="11"/>
      <c r="U98" s="13"/>
      <c r="V98" s="13"/>
      <c r="W98" s="13"/>
      <c r="X98" s="13">
        <v>482.8</v>
      </c>
      <c r="Y98" s="13"/>
      <c r="Z98" s="13"/>
      <c r="AA98" s="13"/>
      <c r="AB98" s="13">
        <v>65.099999999999994</v>
      </c>
      <c r="AC98" s="13"/>
      <c r="AD98" s="13"/>
      <c r="AE98" s="13"/>
      <c r="AF98" s="13">
        <v>547.9</v>
      </c>
      <c r="AG98" s="13"/>
      <c r="AH98" s="13">
        <v>482.8</v>
      </c>
      <c r="AI98" s="13"/>
      <c r="AJ98" s="13">
        <v>65.099999999999994</v>
      </c>
      <c r="AK98" s="13"/>
      <c r="AL98" s="20">
        <f>AL99</f>
        <v>517.19999999999993</v>
      </c>
      <c r="AM98" s="13"/>
      <c r="AN98" s="13">
        <v>482.8</v>
      </c>
      <c r="AO98" s="13"/>
      <c r="AP98" s="13">
        <v>65.099999999999994</v>
      </c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4"/>
      <c r="BE98" s="13"/>
      <c r="BF98" s="13"/>
      <c r="BG98" s="15"/>
      <c r="BH98" s="16"/>
      <c r="BI98" s="20"/>
      <c r="BJ98" s="14"/>
      <c r="BK98" s="13"/>
      <c r="BL98" s="13"/>
      <c r="BM98" s="15"/>
      <c r="BN98" s="16"/>
      <c r="BO98" s="13"/>
      <c r="BP98" s="14"/>
      <c r="BQ98" s="13"/>
      <c r="BR98" s="13"/>
      <c r="BS98" s="15"/>
      <c r="BT98" s="16"/>
      <c r="BU98" s="13"/>
      <c r="BV98" s="14"/>
      <c r="BW98" s="13"/>
      <c r="BX98" s="13"/>
      <c r="BY98" s="15"/>
      <c r="BZ98" s="16"/>
      <c r="CA98" s="17"/>
      <c r="CB98" s="14"/>
      <c r="CC98" s="13"/>
      <c r="CD98" s="13"/>
      <c r="CE98" s="16"/>
      <c r="CF98" s="15"/>
      <c r="CG98" s="15"/>
    </row>
    <row r="99" spans="1:85" ht="18.75" customHeight="1">
      <c r="A99" s="18" t="s">
        <v>149</v>
      </c>
      <c r="B99" s="19" t="s">
        <v>150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0"/>
      <c r="R99" s="19"/>
      <c r="S99" s="19"/>
      <c r="T99" s="11"/>
      <c r="U99" s="13"/>
      <c r="V99" s="13"/>
      <c r="W99" s="13"/>
      <c r="X99" s="13">
        <v>482.8</v>
      </c>
      <c r="Y99" s="13"/>
      <c r="Z99" s="13"/>
      <c r="AA99" s="13"/>
      <c r="AB99" s="13">
        <v>65.099999999999994</v>
      </c>
      <c r="AC99" s="13"/>
      <c r="AD99" s="13"/>
      <c r="AE99" s="13"/>
      <c r="AF99" s="13">
        <v>547.9</v>
      </c>
      <c r="AG99" s="13"/>
      <c r="AH99" s="13">
        <v>482.8</v>
      </c>
      <c r="AI99" s="13"/>
      <c r="AJ99" s="13">
        <v>65.099999999999994</v>
      </c>
      <c r="AK99" s="13"/>
      <c r="AL99" s="20">
        <f>AL100</f>
        <v>517.19999999999993</v>
      </c>
      <c r="AM99" s="13"/>
      <c r="AN99" s="13">
        <v>482.8</v>
      </c>
      <c r="AO99" s="13"/>
      <c r="AP99" s="13">
        <v>65.099999999999994</v>
      </c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4"/>
      <c r="BE99" s="13"/>
      <c r="BF99" s="13"/>
      <c r="BG99" s="15"/>
      <c r="BH99" s="16"/>
      <c r="BI99" s="20"/>
      <c r="BJ99" s="14"/>
      <c r="BK99" s="13"/>
      <c r="BL99" s="13"/>
      <c r="BM99" s="15"/>
      <c r="BN99" s="16"/>
      <c r="BO99" s="13"/>
      <c r="BP99" s="14"/>
      <c r="BQ99" s="13"/>
      <c r="BR99" s="13"/>
      <c r="BS99" s="15"/>
      <c r="BT99" s="16"/>
      <c r="BU99" s="13"/>
      <c r="BV99" s="14"/>
      <c r="BW99" s="13"/>
      <c r="BX99" s="13"/>
      <c r="BY99" s="15"/>
      <c r="BZ99" s="16"/>
      <c r="CA99" s="17"/>
      <c r="CB99" s="14"/>
      <c r="CC99" s="13"/>
      <c r="CD99" s="13"/>
      <c r="CE99" s="16"/>
      <c r="CF99" s="15"/>
      <c r="CG99" s="15"/>
    </row>
    <row r="100" spans="1:85" ht="31.5">
      <c r="A100" s="18" t="s">
        <v>151</v>
      </c>
      <c r="B100" s="19" t="s">
        <v>152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0"/>
      <c r="R100" s="19"/>
      <c r="S100" s="19"/>
      <c r="T100" s="11"/>
      <c r="U100" s="13"/>
      <c r="V100" s="13"/>
      <c r="W100" s="13"/>
      <c r="X100" s="13">
        <v>482.8</v>
      </c>
      <c r="Y100" s="13"/>
      <c r="Z100" s="13"/>
      <c r="AA100" s="13"/>
      <c r="AB100" s="13">
        <v>65.099999999999994</v>
      </c>
      <c r="AC100" s="13"/>
      <c r="AD100" s="13"/>
      <c r="AE100" s="13"/>
      <c r="AF100" s="13">
        <v>547.9</v>
      </c>
      <c r="AG100" s="13"/>
      <c r="AH100" s="13">
        <v>482.8</v>
      </c>
      <c r="AI100" s="13"/>
      <c r="AJ100" s="13">
        <v>65.099999999999994</v>
      </c>
      <c r="AK100" s="13"/>
      <c r="AL100" s="20">
        <f>AL101</f>
        <v>517.19999999999993</v>
      </c>
      <c r="AM100" s="13"/>
      <c r="AN100" s="13">
        <v>482.8</v>
      </c>
      <c r="AO100" s="13"/>
      <c r="AP100" s="13">
        <v>65.099999999999994</v>
      </c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4"/>
      <c r="BE100" s="13"/>
      <c r="BF100" s="13"/>
      <c r="BG100" s="15"/>
      <c r="BH100" s="16"/>
      <c r="BI100" s="20"/>
      <c r="BJ100" s="14"/>
      <c r="BK100" s="13"/>
      <c r="BL100" s="13"/>
      <c r="BM100" s="15"/>
      <c r="BN100" s="16"/>
      <c r="BO100" s="13"/>
      <c r="BP100" s="14"/>
      <c r="BQ100" s="13"/>
      <c r="BR100" s="13"/>
      <c r="BS100" s="15"/>
      <c r="BT100" s="16"/>
      <c r="BU100" s="13"/>
      <c r="BV100" s="14"/>
      <c r="BW100" s="13"/>
      <c r="BX100" s="13"/>
      <c r="BY100" s="15"/>
      <c r="BZ100" s="16"/>
      <c r="CA100" s="17"/>
      <c r="CB100" s="14"/>
      <c r="CC100" s="13"/>
      <c r="CD100" s="13"/>
      <c r="CE100" s="16"/>
      <c r="CF100" s="15"/>
      <c r="CG100" s="15"/>
    </row>
    <row r="101" spans="1:85" ht="47.25">
      <c r="A101" s="18" t="s">
        <v>153</v>
      </c>
      <c r="B101" s="19" t="s">
        <v>152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0" t="s">
        <v>52</v>
      </c>
      <c r="R101" s="19"/>
      <c r="S101" s="19"/>
      <c r="T101" s="11"/>
      <c r="U101" s="13"/>
      <c r="V101" s="13"/>
      <c r="W101" s="13"/>
      <c r="X101" s="13">
        <v>482.8</v>
      </c>
      <c r="Y101" s="13"/>
      <c r="Z101" s="13"/>
      <c r="AA101" s="13"/>
      <c r="AB101" s="13">
        <v>65.099999999999994</v>
      </c>
      <c r="AC101" s="13"/>
      <c r="AD101" s="13"/>
      <c r="AE101" s="13"/>
      <c r="AF101" s="13">
        <v>547.9</v>
      </c>
      <c r="AG101" s="13"/>
      <c r="AH101" s="13">
        <v>482.8</v>
      </c>
      <c r="AI101" s="13"/>
      <c r="AJ101" s="13">
        <v>65.099999999999994</v>
      </c>
      <c r="AK101" s="13"/>
      <c r="AL101" s="20">
        <f>AL102</f>
        <v>517.19999999999993</v>
      </c>
      <c r="AM101" s="13"/>
      <c r="AN101" s="13">
        <v>482.8</v>
      </c>
      <c r="AO101" s="13"/>
      <c r="AP101" s="13">
        <v>65.099999999999994</v>
      </c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4"/>
      <c r="BE101" s="13"/>
      <c r="BF101" s="13"/>
      <c r="BG101" s="15"/>
      <c r="BH101" s="16"/>
      <c r="BI101" s="20"/>
      <c r="BJ101" s="14"/>
      <c r="BK101" s="13"/>
      <c r="BL101" s="13"/>
      <c r="BM101" s="15"/>
      <c r="BN101" s="16"/>
      <c r="BO101" s="13"/>
      <c r="BP101" s="14"/>
      <c r="BQ101" s="13"/>
      <c r="BR101" s="13"/>
      <c r="BS101" s="15"/>
      <c r="BT101" s="16"/>
      <c r="BU101" s="13"/>
      <c r="BV101" s="14"/>
      <c r="BW101" s="13"/>
      <c r="BX101" s="13"/>
      <c r="BY101" s="15"/>
      <c r="BZ101" s="16"/>
      <c r="CA101" s="17"/>
      <c r="CB101" s="14"/>
      <c r="CC101" s="13"/>
      <c r="CD101" s="13"/>
      <c r="CE101" s="16"/>
      <c r="CF101" s="15"/>
      <c r="CG101" s="15"/>
    </row>
    <row r="102" spans="1:85" ht="31.5">
      <c r="A102" s="18" t="s">
        <v>53</v>
      </c>
      <c r="B102" s="19" t="s">
        <v>152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0" t="s">
        <v>54</v>
      </c>
      <c r="R102" s="19" t="s">
        <v>93</v>
      </c>
      <c r="S102" s="19" t="s">
        <v>131</v>
      </c>
      <c r="T102" s="11"/>
      <c r="U102" s="13"/>
      <c r="V102" s="13"/>
      <c r="W102" s="13"/>
      <c r="X102" s="13">
        <v>482.8</v>
      </c>
      <c r="Y102" s="13"/>
      <c r="Z102" s="13"/>
      <c r="AA102" s="13"/>
      <c r="AB102" s="13">
        <v>65.099999999999994</v>
      </c>
      <c r="AC102" s="13"/>
      <c r="AD102" s="13"/>
      <c r="AE102" s="13"/>
      <c r="AF102" s="13">
        <v>547.9</v>
      </c>
      <c r="AG102" s="13"/>
      <c r="AH102" s="13">
        <v>482.8</v>
      </c>
      <c r="AI102" s="13"/>
      <c r="AJ102" s="13">
        <v>65.099999999999994</v>
      </c>
      <c r="AK102" s="13"/>
      <c r="AL102" s="20">
        <f>547.9-30.7</f>
        <v>517.19999999999993</v>
      </c>
      <c r="AM102" s="13"/>
      <c r="AN102" s="13">
        <v>482.8</v>
      </c>
      <c r="AO102" s="13"/>
      <c r="AP102" s="13">
        <v>65.099999999999994</v>
      </c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4"/>
      <c r="BE102" s="13"/>
      <c r="BF102" s="13"/>
      <c r="BG102" s="15"/>
      <c r="BH102" s="16"/>
      <c r="BI102" s="20"/>
      <c r="BJ102" s="14"/>
      <c r="BK102" s="13"/>
      <c r="BL102" s="13"/>
      <c r="BM102" s="15"/>
      <c r="BN102" s="16"/>
      <c r="BO102" s="13"/>
      <c r="BP102" s="14"/>
      <c r="BQ102" s="13"/>
      <c r="BR102" s="13"/>
      <c r="BS102" s="15"/>
      <c r="BT102" s="16"/>
      <c r="BU102" s="13"/>
      <c r="BV102" s="14"/>
      <c r="BW102" s="13"/>
      <c r="BX102" s="13"/>
      <c r="BY102" s="15"/>
      <c r="BZ102" s="16"/>
      <c r="CA102" s="17"/>
      <c r="CB102" s="14"/>
      <c r="CC102" s="13"/>
      <c r="CD102" s="13"/>
      <c r="CE102" s="16"/>
      <c r="CF102" s="15"/>
      <c r="CG102" s="15"/>
    </row>
    <row r="103" spans="1:85" ht="48" customHeight="1">
      <c r="A103" s="18" t="s">
        <v>154</v>
      </c>
      <c r="B103" s="19" t="s">
        <v>155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0"/>
      <c r="R103" s="19"/>
      <c r="S103" s="19"/>
      <c r="T103" s="11"/>
      <c r="U103" s="13">
        <v>310</v>
      </c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>
        <v>-57.5</v>
      </c>
      <c r="AG103" s="13"/>
      <c r="AH103" s="13"/>
      <c r="AI103" s="13"/>
      <c r="AJ103" s="13"/>
      <c r="AK103" s="13"/>
      <c r="AL103" s="20">
        <v>252.5</v>
      </c>
      <c r="AM103" s="13"/>
      <c r="AN103" s="13"/>
      <c r="AO103" s="13"/>
      <c r="AP103" s="13"/>
      <c r="AQ103" s="13"/>
      <c r="AR103" s="13">
        <v>322.39999999999998</v>
      </c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4"/>
      <c r="BE103" s="13"/>
      <c r="BF103" s="13"/>
      <c r="BG103" s="15"/>
      <c r="BH103" s="16"/>
      <c r="BI103" s="20">
        <v>322.39999999999998</v>
      </c>
      <c r="BJ103" s="14"/>
      <c r="BK103" s="13"/>
      <c r="BL103" s="13"/>
      <c r="BM103" s="15"/>
      <c r="BN103" s="16"/>
      <c r="BO103" s="13">
        <v>335.3</v>
      </c>
      <c r="BP103" s="14"/>
      <c r="BQ103" s="13"/>
      <c r="BR103" s="13"/>
      <c r="BS103" s="15"/>
      <c r="BT103" s="16"/>
      <c r="BU103" s="13"/>
      <c r="BV103" s="14"/>
      <c r="BW103" s="13"/>
      <c r="BX103" s="13"/>
      <c r="BY103" s="15"/>
      <c r="BZ103" s="16"/>
      <c r="CA103" s="17">
        <v>335.3</v>
      </c>
      <c r="CB103" s="14"/>
      <c r="CC103" s="13"/>
      <c r="CD103" s="13"/>
      <c r="CE103" s="16"/>
      <c r="CF103" s="15"/>
      <c r="CG103" s="15"/>
    </row>
    <row r="104" spans="1:85" ht="20.25" customHeight="1">
      <c r="A104" s="18" t="s">
        <v>39</v>
      </c>
      <c r="B104" s="19" t="s">
        <v>156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0"/>
      <c r="R104" s="19"/>
      <c r="S104" s="19"/>
      <c r="T104" s="11"/>
      <c r="U104" s="13">
        <v>310</v>
      </c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>
        <v>-57.5</v>
      </c>
      <c r="AG104" s="13"/>
      <c r="AH104" s="13"/>
      <c r="AI104" s="13"/>
      <c r="AJ104" s="13"/>
      <c r="AK104" s="13"/>
      <c r="AL104" s="20">
        <v>252.5</v>
      </c>
      <c r="AM104" s="13"/>
      <c r="AN104" s="13"/>
      <c r="AO104" s="13"/>
      <c r="AP104" s="13"/>
      <c r="AQ104" s="13"/>
      <c r="AR104" s="13">
        <v>322.39999999999998</v>
      </c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4"/>
      <c r="BE104" s="13"/>
      <c r="BF104" s="13"/>
      <c r="BG104" s="15"/>
      <c r="BH104" s="16"/>
      <c r="BI104" s="20">
        <v>322.39999999999998</v>
      </c>
      <c r="BJ104" s="14"/>
      <c r="BK104" s="13"/>
      <c r="BL104" s="13"/>
      <c r="BM104" s="15"/>
      <c r="BN104" s="16"/>
      <c r="BO104" s="13">
        <v>335.3</v>
      </c>
      <c r="BP104" s="14"/>
      <c r="BQ104" s="13"/>
      <c r="BR104" s="13"/>
      <c r="BS104" s="15"/>
      <c r="BT104" s="16"/>
      <c r="BU104" s="13"/>
      <c r="BV104" s="14"/>
      <c r="BW104" s="13"/>
      <c r="BX104" s="13"/>
      <c r="BY104" s="15"/>
      <c r="BZ104" s="16"/>
      <c r="CA104" s="17">
        <v>335.3</v>
      </c>
      <c r="CB104" s="14"/>
      <c r="CC104" s="13"/>
      <c r="CD104" s="13"/>
      <c r="CE104" s="16"/>
      <c r="CF104" s="15"/>
      <c r="CG104" s="15"/>
    </row>
    <row r="105" spans="1:85" ht="16.5" customHeight="1">
      <c r="A105" s="18" t="s">
        <v>157</v>
      </c>
      <c r="B105" s="19" t="s">
        <v>158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0"/>
      <c r="R105" s="19"/>
      <c r="S105" s="19"/>
      <c r="T105" s="11"/>
      <c r="U105" s="13">
        <v>310</v>
      </c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>
        <v>-57.5</v>
      </c>
      <c r="AG105" s="13"/>
      <c r="AH105" s="13"/>
      <c r="AI105" s="13"/>
      <c r="AJ105" s="13"/>
      <c r="AK105" s="13"/>
      <c r="AL105" s="20">
        <v>252.5</v>
      </c>
      <c r="AM105" s="13"/>
      <c r="AN105" s="13"/>
      <c r="AO105" s="13"/>
      <c r="AP105" s="13"/>
      <c r="AQ105" s="13"/>
      <c r="AR105" s="13">
        <v>322.39999999999998</v>
      </c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4"/>
      <c r="BE105" s="13"/>
      <c r="BF105" s="13"/>
      <c r="BG105" s="15"/>
      <c r="BH105" s="16"/>
      <c r="BI105" s="20">
        <v>322.39999999999998</v>
      </c>
      <c r="BJ105" s="14"/>
      <c r="BK105" s="13"/>
      <c r="BL105" s="13"/>
      <c r="BM105" s="15"/>
      <c r="BN105" s="16"/>
      <c r="BO105" s="13">
        <v>335.3</v>
      </c>
      <c r="BP105" s="14"/>
      <c r="BQ105" s="13"/>
      <c r="BR105" s="13"/>
      <c r="BS105" s="15"/>
      <c r="BT105" s="16"/>
      <c r="BU105" s="13"/>
      <c r="BV105" s="14"/>
      <c r="BW105" s="13"/>
      <c r="BX105" s="13"/>
      <c r="BY105" s="15"/>
      <c r="BZ105" s="16"/>
      <c r="CA105" s="17">
        <v>335.3</v>
      </c>
      <c r="CB105" s="14"/>
      <c r="CC105" s="13"/>
      <c r="CD105" s="13"/>
      <c r="CE105" s="16"/>
      <c r="CF105" s="15"/>
      <c r="CG105" s="15"/>
    </row>
    <row r="106" spans="1:85" ht="47.25">
      <c r="A106" s="18" t="s">
        <v>159</v>
      </c>
      <c r="B106" s="19" t="s">
        <v>160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0"/>
      <c r="R106" s="19"/>
      <c r="S106" s="19"/>
      <c r="T106" s="11"/>
      <c r="U106" s="13">
        <v>270</v>
      </c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>
        <v>-57.5</v>
      </c>
      <c r="AG106" s="13"/>
      <c r="AH106" s="13"/>
      <c r="AI106" s="13"/>
      <c r="AJ106" s="13"/>
      <c r="AK106" s="13"/>
      <c r="AL106" s="20">
        <v>212.5</v>
      </c>
      <c r="AM106" s="13"/>
      <c r="AN106" s="13"/>
      <c r="AO106" s="13"/>
      <c r="AP106" s="13"/>
      <c r="AQ106" s="13"/>
      <c r="AR106" s="13">
        <v>280.8</v>
      </c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4"/>
      <c r="BE106" s="13"/>
      <c r="BF106" s="13"/>
      <c r="BG106" s="15"/>
      <c r="BH106" s="16"/>
      <c r="BI106" s="20">
        <v>280.8</v>
      </c>
      <c r="BJ106" s="14"/>
      <c r="BK106" s="13"/>
      <c r="BL106" s="13"/>
      <c r="BM106" s="15"/>
      <c r="BN106" s="16"/>
      <c r="BO106" s="13">
        <v>292</v>
      </c>
      <c r="BP106" s="14"/>
      <c r="BQ106" s="13"/>
      <c r="BR106" s="13"/>
      <c r="BS106" s="15"/>
      <c r="BT106" s="16"/>
      <c r="BU106" s="13"/>
      <c r="BV106" s="14"/>
      <c r="BW106" s="13"/>
      <c r="BX106" s="13"/>
      <c r="BY106" s="15"/>
      <c r="BZ106" s="16"/>
      <c r="CA106" s="17">
        <v>292</v>
      </c>
      <c r="CB106" s="14"/>
      <c r="CC106" s="13"/>
      <c r="CD106" s="13"/>
      <c r="CE106" s="16"/>
      <c r="CF106" s="15"/>
      <c r="CG106" s="15"/>
    </row>
    <row r="107" spans="1:85" ht="63">
      <c r="A107" s="18" t="s">
        <v>161</v>
      </c>
      <c r="B107" s="19" t="s">
        <v>160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0" t="s">
        <v>52</v>
      </c>
      <c r="R107" s="19"/>
      <c r="S107" s="19"/>
      <c r="T107" s="11"/>
      <c r="U107" s="13">
        <v>270</v>
      </c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>
        <v>-57.5</v>
      </c>
      <c r="AG107" s="13"/>
      <c r="AH107" s="13"/>
      <c r="AI107" s="13"/>
      <c r="AJ107" s="13"/>
      <c r="AK107" s="13"/>
      <c r="AL107" s="20">
        <v>212.5</v>
      </c>
      <c r="AM107" s="13"/>
      <c r="AN107" s="13"/>
      <c r="AO107" s="13"/>
      <c r="AP107" s="13"/>
      <c r="AQ107" s="13"/>
      <c r="AR107" s="13">
        <v>280.8</v>
      </c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4"/>
      <c r="BE107" s="13"/>
      <c r="BF107" s="13"/>
      <c r="BG107" s="15"/>
      <c r="BH107" s="16"/>
      <c r="BI107" s="20">
        <v>280.8</v>
      </c>
      <c r="BJ107" s="14"/>
      <c r="BK107" s="13"/>
      <c r="BL107" s="13"/>
      <c r="BM107" s="15"/>
      <c r="BN107" s="16"/>
      <c r="BO107" s="13">
        <v>292</v>
      </c>
      <c r="BP107" s="14"/>
      <c r="BQ107" s="13"/>
      <c r="BR107" s="13"/>
      <c r="BS107" s="15"/>
      <c r="BT107" s="16"/>
      <c r="BU107" s="13"/>
      <c r="BV107" s="14"/>
      <c r="BW107" s="13"/>
      <c r="BX107" s="13"/>
      <c r="BY107" s="15"/>
      <c r="BZ107" s="16"/>
      <c r="CA107" s="17">
        <v>292</v>
      </c>
      <c r="CB107" s="14"/>
      <c r="CC107" s="13"/>
      <c r="CD107" s="13"/>
      <c r="CE107" s="16"/>
      <c r="CF107" s="15"/>
      <c r="CG107" s="15"/>
    </row>
    <row r="108" spans="1:85" ht="31.5">
      <c r="A108" s="18" t="s">
        <v>53</v>
      </c>
      <c r="B108" s="19" t="s">
        <v>160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0" t="s">
        <v>54</v>
      </c>
      <c r="R108" s="19" t="s">
        <v>50</v>
      </c>
      <c r="S108" s="19" t="s">
        <v>131</v>
      </c>
      <c r="T108" s="11"/>
      <c r="U108" s="13">
        <v>250</v>
      </c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>
        <v>-57.5</v>
      </c>
      <c r="AG108" s="13"/>
      <c r="AH108" s="13"/>
      <c r="AI108" s="13"/>
      <c r="AJ108" s="13"/>
      <c r="AK108" s="13"/>
      <c r="AL108" s="20">
        <v>192.5</v>
      </c>
      <c r="AM108" s="13"/>
      <c r="AN108" s="13"/>
      <c r="AO108" s="13"/>
      <c r="AP108" s="13"/>
      <c r="AQ108" s="13"/>
      <c r="AR108" s="13">
        <v>260</v>
      </c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4"/>
      <c r="BE108" s="13"/>
      <c r="BF108" s="13"/>
      <c r="BG108" s="15"/>
      <c r="BH108" s="16"/>
      <c r="BI108" s="20">
        <v>260</v>
      </c>
      <c r="BJ108" s="14"/>
      <c r="BK108" s="13"/>
      <c r="BL108" s="13"/>
      <c r="BM108" s="15"/>
      <c r="BN108" s="16"/>
      <c r="BO108" s="13">
        <v>270.39999999999998</v>
      </c>
      <c r="BP108" s="14"/>
      <c r="BQ108" s="13"/>
      <c r="BR108" s="13"/>
      <c r="BS108" s="15"/>
      <c r="BT108" s="16"/>
      <c r="BU108" s="13"/>
      <c r="BV108" s="14"/>
      <c r="BW108" s="13"/>
      <c r="BX108" s="13"/>
      <c r="BY108" s="15"/>
      <c r="BZ108" s="16"/>
      <c r="CA108" s="17">
        <v>270.39999999999998</v>
      </c>
      <c r="CB108" s="14"/>
      <c r="CC108" s="13"/>
      <c r="CD108" s="13"/>
      <c r="CE108" s="16"/>
      <c r="CF108" s="15"/>
      <c r="CG108" s="15"/>
    </row>
    <row r="109" spans="1:85" ht="31.5">
      <c r="A109" s="18" t="s">
        <v>53</v>
      </c>
      <c r="B109" s="19" t="s">
        <v>160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0" t="s">
        <v>54</v>
      </c>
      <c r="R109" s="19" t="s">
        <v>50</v>
      </c>
      <c r="S109" s="19" t="s">
        <v>103</v>
      </c>
      <c r="T109" s="11"/>
      <c r="U109" s="13">
        <v>20</v>
      </c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20">
        <v>20</v>
      </c>
      <c r="AM109" s="13"/>
      <c r="AN109" s="13"/>
      <c r="AO109" s="13"/>
      <c r="AP109" s="13"/>
      <c r="AQ109" s="13"/>
      <c r="AR109" s="13">
        <v>20.8</v>
      </c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4"/>
      <c r="BE109" s="13"/>
      <c r="BF109" s="13"/>
      <c r="BG109" s="15"/>
      <c r="BH109" s="16"/>
      <c r="BI109" s="20">
        <v>20.8</v>
      </c>
      <c r="BJ109" s="14"/>
      <c r="BK109" s="13"/>
      <c r="BL109" s="13"/>
      <c r="BM109" s="15"/>
      <c r="BN109" s="16"/>
      <c r="BO109" s="13">
        <v>21.6</v>
      </c>
      <c r="BP109" s="14"/>
      <c r="BQ109" s="13"/>
      <c r="BR109" s="13"/>
      <c r="BS109" s="15"/>
      <c r="BT109" s="16"/>
      <c r="BU109" s="13"/>
      <c r="BV109" s="14"/>
      <c r="BW109" s="13"/>
      <c r="BX109" s="13"/>
      <c r="BY109" s="15"/>
      <c r="BZ109" s="16"/>
      <c r="CA109" s="17">
        <v>21.6</v>
      </c>
      <c r="CB109" s="14"/>
      <c r="CC109" s="13"/>
      <c r="CD109" s="13"/>
      <c r="CE109" s="16"/>
      <c r="CF109" s="15"/>
      <c r="CG109" s="15"/>
    </row>
    <row r="110" spans="1:85" ht="32.25" customHeight="1">
      <c r="A110" s="18" t="s">
        <v>162</v>
      </c>
      <c r="B110" s="19" t="s">
        <v>163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0"/>
      <c r="R110" s="19"/>
      <c r="S110" s="19"/>
      <c r="T110" s="11"/>
      <c r="U110" s="13">
        <v>40</v>
      </c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20">
        <v>40</v>
      </c>
      <c r="AM110" s="13"/>
      <c r="AN110" s="13"/>
      <c r="AO110" s="13"/>
      <c r="AP110" s="13"/>
      <c r="AQ110" s="13"/>
      <c r="AR110" s="13">
        <v>41.6</v>
      </c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4"/>
      <c r="BE110" s="13"/>
      <c r="BF110" s="13"/>
      <c r="BG110" s="15"/>
      <c r="BH110" s="16"/>
      <c r="BI110" s="20">
        <v>41.6</v>
      </c>
      <c r="BJ110" s="14"/>
      <c r="BK110" s="13"/>
      <c r="BL110" s="13"/>
      <c r="BM110" s="15"/>
      <c r="BN110" s="16"/>
      <c r="BO110" s="13">
        <v>43.3</v>
      </c>
      <c r="BP110" s="14"/>
      <c r="BQ110" s="13"/>
      <c r="BR110" s="13"/>
      <c r="BS110" s="15"/>
      <c r="BT110" s="16"/>
      <c r="BU110" s="13"/>
      <c r="BV110" s="14"/>
      <c r="BW110" s="13"/>
      <c r="BX110" s="13"/>
      <c r="BY110" s="15"/>
      <c r="BZ110" s="16"/>
      <c r="CA110" s="17">
        <v>43.3</v>
      </c>
      <c r="CB110" s="14"/>
      <c r="CC110" s="13"/>
      <c r="CD110" s="13"/>
      <c r="CE110" s="16"/>
      <c r="CF110" s="15"/>
      <c r="CG110" s="15"/>
    </row>
    <row r="111" spans="1:85" ht="48" customHeight="1">
      <c r="A111" s="18" t="s">
        <v>164</v>
      </c>
      <c r="B111" s="19" t="s">
        <v>163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0" t="s">
        <v>52</v>
      </c>
      <c r="R111" s="19"/>
      <c r="S111" s="19"/>
      <c r="T111" s="11"/>
      <c r="U111" s="13">
        <v>40</v>
      </c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20">
        <v>40</v>
      </c>
      <c r="AM111" s="13"/>
      <c r="AN111" s="13"/>
      <c r="AO111" s="13"/>
      <c r="AP111" s="13"/>
      <c r="AQ111" s="13"/>
      <c r="AR111" s="13">
        <v>41.6</v>
      </c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4"/>
      <c r="BE111" s="13"/>
      <c r="BF111" s="13"/>
      <c r="BG111" s="15"/>
      <c r="BH111" s="16"/>
      <c r="BI111" s="20">
        <v>41.6</v>
      </c>
      <c r="BJ111" s="14"/>
      <c r="BK111" s="13"/>
      <c r="BL111" s="13"/>
      <c r="BM111" s="15"/>
      <c r="BN111" s="16"/>
      <c r="BO111" s="13">
        <v>43.3</v>
      </c>
      <c r="BP111" s="14"/>
      <c r="BQ111" s="13"/>
      <c r="BR111" s="13"/>
      <c r="BS111" s="15"/>
      <c r="BT111" s="16"/>
      <c r="BU111" s="13"/>
      <c r="BV111" s="14"/>
      <c r="BW111" s="13"/>
      <c r="BX111" s="13"/>
      <c r="BY111" s="15"/>
      <c r="BZ111" s="16"/>
      <c r="CA111" s="17">
        <v>43.3</v>
      </c>
      <c r="CB111" s="14"/>
      <c r="CC111" s="13"/>
      <c r="CD111" s="13"/>
      <c r="CE111" s="16"/>
      <c r="CF111" s="15"/>
      <c r="CG111" s="15"/>
    </row>
    <row r="112" spans="1:85" ht="31.5">
      <c r="A112" s="18" t="s">
        <v>53</v>
      </c>
      <c r="B112" s="19" t="s">
        <v>163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0" t="s">
        <v>54</v>
      </c>
      <c r="R112" s="19" t="s">
        <v>50</v>
      </c>
      <c r="S112" s="19" t="s">
        <v>103</v>
      </c>
      <c r="T112" s="11"/>
      <c r="U112" s="13">
        <v>40</v>
      </c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20">
        <v>40</v>
      </c>
      <c r="AM112" s="13"/>
      <c r="AN112" s="13"/>
      <c r="AO112" s="13"/>
      <c r="AP112" s="13"/>
      <c r="AQ112" s="13"/>
      <c r="AR112" s="13">
        <v>41.6</v>
      </c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4"/>
      <c r="BE112" s="13"/>
      <c r="BF112" s="13"/>
      <c r="BG112" s="15"/>
      <c r="BH112" s="16"/>
      <c r="BI112" s="20">
        <v>41.6</v>
      </c>
      <c r="BJ112" s="14"/>
      <c r="BK112" s="13"/>
      <c r="BL112" s="13"/>
      <c r="BM112" s="15"/>
      <c r="BN112" s="16"/>
      <c r="BO112" s="13">
        <v>43.3</v>
      </c>
      <c r="BP112" s="14"/>
      <c r="BQ112" s="13"/>
      <c r="BR112" s="13"/>
      <c r="BS112" s="15"/>
      <c r="BT112" s="16"/>
      <c r="BU112" s="13"/>
      <c r="BV112" s="14"/>
      <c r="BW112" s="13"/>
      <c r="BX112" s="13"/>
      <c r="BY112" s="15"/>
      <c r="BZ112" s="16"/>
      <c r="CA112" s="17">
        <v>43.3</v>
      </c>
      <c r="CB112" s="14"/>
      <c r="CC112" s="13"/>
      <c r="CD112" s="13"/>
      <c r="CE112" s="16"/>
      <c r="CF112" s="15"/>
      <c r="CG112" s="15"/>
    </row>
    <row r="113" spans="1:85" ht="48" customHeight="1">
      <c r="A113" s="18" t="s">
        <v>165</v>
      </c>
      <c r="B113" s="19" t="s">
        <v>166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0"/>
      <c r="R113" s="19"/>
      <c r="S113" s="19"/>
      <c r="T113" s="11"/>
      <c r="U113" s="13">
        <v>1580</v>
      </c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>
        <v>-1484</v>
      </c>
      <c r="AG113" s="13"/>
      <c r="AH113" s="13"/>
      <c r="AI113" s="13"/>
      <c r="AJ113" s="13"/>
      <c r="AK113" s="13"/>
      <c r="AL113" s="20">
        <v>96</v>
      </c>
      <c r="AM113" s="13"/>
      <c r="AN113" s="13"/>
      <c r="AO113" s="13"/>
      <c r="AP113" s="13"/>
      <c r="AQ113" s="13"/>
      <c r="AR113" s="13">
        <v>1643.2</v>
      </c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4"/>
      <c r="BE113" s="13"/>
      <c r="BF113" s="13"/>
      <c r="BG113" s="15"/>
      <c r="BH113" s="16"/>
      <c r="BI113" s="20">
        <v>1643.2</v>
      </c>
      <c r="BJ113" s="14"/>
      <c r="BK113" s="13"/>
      <c r="BL113" s="13"/>
      <c r="BM113" s="15"/>
      <c r="BN113" s="16"/>
      <c r="BO113" s="13">
        <v>1708.9</v>
      </c>
      <c r="BP113" s="14"/>
      <c r="BQ113" s="13"/>
      <c r="BR113" s="13"/>
      <c r="BS113" s="15"/>
      <c r="BT113" s="16"/>
      <c r="BU113" s="13"/>
      <c r="BV113" s="14"/>
      <c r="BW113" s="13"/>
      <c r="BX113" s="13"/>
      <c r="BY113" s="15"/>
      <c r="BZ113" s="16"/>
      <c r="CA113" s="17">
        <v>1708.9</v>
      </c>
      <c r="CB113" s="14"/>
      <c r="CC113" s="13"/>
      <c r="CD113" s="13"/>
      <c r="CE113" s="16"/>
      <c r="CF113" s="15"/>
      <c r="CG113" s="15"/>
    </row>
    <row r="114" spans="1:85" ht="18" customHeight="1">
      <c r="A114" s="18" t="s">
        <v>39</v>
      </c>
      <c r="B114" s="19" t="s">
        <v>167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0"/>
      <c r="R114" s="19"/>
      <c r="S114" s="19"/>
      <c r="T114" s="11"/>
      <c r="U114" s="13">
        <v>1580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>
        <v>-1484</v>
      </c>
      <c r="AG114" s="13"/>
      <c r="AH114" s="13"/>
      <c r="AI114" s="13"/>
      <c r="AJ114" s="13"/>
      <c r="AK114" s="13"/>
      <c r="AL114" s="20">
        <v>96</v>
      </c>
      <c r="AM114" s="13"/>
      <c r="AN114" s="13"/>
      <c r="AO114" s="13"/>
      <c r="AP114" s="13"/>
      <c r="AQ114" s="13"/>
      <c r="AR114" s="13">
        <v>1643.2</v>
      </c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4"/>
      <c r="BE114" s="13"/>
      <c r="BF114" s="13"/>
      <c r="BG114" s="15"/>
      <c r="BH114" s="16"/>
      <c r="BI114" s="20">
        <v>1643.2</v>
      </c>
      <c r="BJ114" s="14"/>
      <c r="BK114" s="13"/>
      <c r="BL114" s="13"/>
      <c r="BM114" s="15"/>
      <c r="BN114" s="16"/>
      <c r="BO114" s="13">
        <v>1708.9</v>
      </c>
      <c r="BP114" s="14"/>
      <c r="BQ114" s="13"/>
      <c r="BR114" s="13"/>
      <c r="BS114" s="15"/>
      <c r="BT114" s="16"/>
      <c r="BU114" s="13"/>
      <c r="BV114" s="14"/>
      <c r="BW114" s="13"/>
      <c r="BX114" s="13"/>
      <c r="BY114" s="15"/>
      <c r="BZ114" s="16"/>
      <c r="CA114" s="17">
        <v>1708.9</v>
      </c>
      <c r="CB114" s="14"/>
      <c r="CC114" s="13"/>
      <c r="CD114" s="13"/>
      <c r="CE114" s="16"/>
      <c r="CF114" s="15"/>
      <c r="CG114" s="15"/>
    </row>
    <row r="115" spans="1:85" ht="21.75" customHeight="1">
      <c r="A115" s="18" t="s">
        <v>168</v>
      </c>
      <c r="B115" s="19" t="s">
        <v>169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0"/>
      <c r="R115" s="19"/>
      <c r="S115" s="19"/>
      <c r="T115" s="11"/>
      <c r="U115" s="13">
        <v>1580</v>
      </c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>
        <v>-1484</v>
      </c>
      <c r="AG115" s="13"/>
      <c r="AH115" s="13"/>
      <c r="AI115" s="13"/>
      <c r="AJ115" s="13"/>
      <c r="AK115" s="13"/>
      <c r="AL115" s="20">
        <v>96</v>
      </c>
      <c r="AM115" s="13"/>
      <c r="AN115" s="13"/>
      <c r="AO115" s="13"/>
      <c r="AP115" s="13"/>
      <c r="AQ115" s="13"/>
      <c r="AR115" s="13">
        <v>1643.2</v>
      </c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4"/>
      <c r="BE115" s="13"/>
      <c r="BF115" s="13"/>
      <c r="BG115" s="15"/>
      <c r="BH115" s="16"/>
      <c r="BI115" s="20">
        <v>1643.2</v>
      </c>
      <c r="BJ115" s="14"/>
      <c r="BK115" s="13"/>
      <c r="BL115" s="13"/>
      <c r="BM115" s="15"/>
      <c r="BN115" s="16"/>
      <c r="BO115" s="13">
        <v>1708.9</v>
      </c>
      <c r="BP115" s="14"/>
      <c r="BQ115" s="13"/>
      <c r="BR115" s="13"/>
      <c r="BS115" s="15"/>
      <c r="BT115" s="16"/>
      <c r="BU115" s="13"/>
      <c r="BV115" s="14"/>
      <c r="BW115" s="13"/>
      <c r="BX115" s="13"/>
      <c r="BY115" s="15"/>
      <c r="BZ115" s="16"/>
      <c r="CA115" s="17">
        <v>1708.9</v>
      </c>
      <c r="CB115" s="14"/>
      <c r="CC115" s="13"/>
      <c r="CD115" s="13"/>
      <c r="CE115" s="16"/>
      <c r="CF115" s="15"/>
      <c r="CG115" s="15"/>
    </row>
    <row r="116" spans="1:85" ht="18" customHeight="1">
      <c r="A116" s="18" t="s">
        <v>170</v>
      </c>
      <c r="B116" s="19" t="s">
        <v>171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0"/>
      <c r="R116" s="19"/>
      <c r="S116" s="19"/>
      <c r="T116" s="11"/>
      <c r="U116" s="13">
        <v>1500</v>
      </c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>
        <v>-1500</v>
      </c>
      <c r="AG116" s="13"/>
      <c r="AH116" s="13"/>
      <c r="AI116" s="13"/>
      <c r="AJ116" s="13"/>
      <c r="AK116" s="13"/>
      <c r="AL116" s="20"/>
      <c r="AM116" s="13"/>
      <c r="AN116" s="13"/>
      <c r="AO116" s="13"/>
      <c r="AP116" s="13"/>
      <c r="AQ116" s="13"/>
      <c r="AR116" s="13">
        <v>1560</v>
      </c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4"/>
      <c r="BE116" s="13"/>
      <c r="BF116" s="13"/>
      <c r="BG116" s="15"/>
      <c r="BH116" s="16"/>
      <c r="BI116" s="20">
        <v>1560</v>
      </c>
      <c r="BJ116" s="14"/>
      <c r="BK116" s="13"/>
      <c r="BL116" s="13"/>
      <c r="BM116" s="15"/>
      <c r="BN116" s="16"/>
      <c r="BO116" s="13">
        <v>1622.4</v>
      </c>
      <c r="BP116" s="14"/>
      <c r="BQ116" s="13"/>
      <c r="BR116" s="13"/>
      <c r="BS116" s="15"/>
      <c r="BT116" s="16"/>
      <c r="BU116" s="13"/>
      <c r="BV116" s="14"/>
      <c r="BW116" s="13"/>
      <c r="BX116" s="13"/>
      <c r="BY116" s="15"/>
      <c r="BZ116" s="16"/>
      <c r="CA116" s="17">
        <v>1622.4</v>
      </c>
      <c r="CB116" s="14"/>
      <c r="CC116" s="13"/>
      <c r="CD116" s="13"/>
      <c r="CE116" s="16"/>
      <c r="CF116" s="15"/>
      <c r="CG116" s="15"/>
    </row>
    <row r="117" spans="1:85" ht="31.5">
      <c r="A117" s="18" t="s">
        <v>172</v>
      </c>
      <c r="B117" s="19" t="s">
        <v>171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0" t="s">
        <v>52</v>
      </c>
      <c r="R117" s="19"/>
      <c r="S117" s="19"/>
      <c r="T117" s="11"/>
      <c r="U117" s="13">
        <v>1500</v>
      </c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>
        <v>-1500</v>
      </c>
      <c r="AG117" s="13"/>
      <c r="AH117" s="13"/>
      <c r="AI117" s="13"/>
      <c r="AJ117" s="13"/>
      <c r="AK117" s="13"/>
      <c r="AL117" s="20"/>
      <c r="AM117" s="13"/>
      <c r="AN117" s="13"/>
      <c r="AO117" s="13"/>
      <c r="AP117" s="13"/>
      <c r="AQ117" s="13"/>
      <c r="AR117" s="13">
        <v>1560</v>
      </c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4"/>
      <c r="BE117" s="13"/>
      <c r="BF117" s="13"/>
      <c r="BG117" s="15"/>
      <c r="BH117" s="16"/>
      <c r="BI117" s="20">
        <v>1560</v>
      </c>
      <c r="BJ117" s="14"/>
      <c r="BK117" s="13"/>
      <c r="BL117" s="13"/>
      <c r="BM117" s="15"/>
      <c r="BN117" s="16"/>
      <c r="BO117" s="13">
        <v>1622.4</v>
      </c>
      <c r="BP117" s="14"/>
      <c r="BQ117" s="13"/>
      <c r="BR117" s="13"/>
      <c r="BS117" s="15"/>
      <c r="BT117" s="16"/>
      <c r="BU117" s="13"/>
      <c r="BV117" s="14"/>
      <c r="BW117" s="13"/>
      <c r="BX117" s="13"/>
      <c r="BY117" s="15"/>
      <c r="BZ117" s="16"/>
      <c r="CA117" s="17">
        <v>1622.4</v>
      </c>
      <c r="CB117" s="14"/>
      <c r="CC117" s="13"/>
      <c r="CD117" s="13"/>
      <c r="CE117" s="16"/>
      <c r="CF117" s="15"/>
      <c r="CG117" s="15"/>
    </row>
    <row r="118" spans="1:85" ht="31.5">
      <c r="A118" s="18" t="s">
        <v>53</v>
      </c>
      <c r="B118" s="19" t="s">
        <v>171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0" t="s">
        <v>54</v>
      </c>
      <c r="R118" s="19" t="s">
        <v>131</v>
      </c>
      <c r="S118" s="19" t="s">
        <v>173</v>
      </c>
      <c r="T118" s="11"/>
      <c r="U118" s="13">
        <v>1500</v>
      </c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>
        <v>-1500</v>
      </c>
      <c r="AG118" s="13"/>
      <c r="AH118" s="13"/>
      <c r="AI118" s="13"/>
      <c r="AJ118" s="13"/>
      <c r="AK118" s="13"/>
      <c r="AL118" s="20"/>
      <c r="AM118" s="13"/>
      <c r="AN118" s="13"/>
      <c r="AO118" s="13"/>
      <c r="AP118" s="13"/>
      <c r="AQ118" s="13"/>
      <c r="AR118" s="13">
        <v>1560</v>
      </c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4"/>
      <c r="BE118" s="13"/>
      <c r="BF118" s="13"/>
      <c r="BG118" s="15"/>
      <c r="BH118" s="16"/>
      <c r="BI118" s="20">
        <v>1560</v>
      </c>
      <c r="BJ118" s="14"/>
      <c r="BK118" s="13"/>
      <c r="BL118" s="13"/>
      <c r="BM118" s="15"/>
      <c r="BN118" s="16"/>
      <c r="BO118" s="13">
        <v>1622.4</v>
      </c>
      <c r="BP118" s="14"/>
      <c r="BQ118" s="13"/>
      <c r="BR118" s="13"/>
      <c r="BS118" s="15"/>
      <c r="BT118" s="16"/>
      <c r="BU118" s="13"/>
      <c r="BV118" s="14"/>
      <c r="BW118" s="13"/>
      <c r="BX118" s="13"/>
      <c r="BY118" s="15"/>
      <c r="BZ118" s="16"/>
      <c r="CA118" s="17">
        <v>1622.4</v>
      </c>
      <c r="CB118" s="14"/>
      <c r="CC118" s="13"/>
      <c r="CD118" s="13"/>
      <c r="CE118" s="16"/>
      <c r="CF118" s="15"/>
      <c r="CG118" s="15"/>
    </row>
    <row r="119" spans="1:85" ht="31.5">
      <c r="A119" s="18" t="s">
        <v>174</v>
      </c>
      <c r="B119" s="19" t="s">
        <v>175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0"/>
      <c r="R119" s="19"/>
      <c r="S119" s="19"/>
      <c r="T119" s="11"/>
      <c r="U119" s="13">
        <v>80</v>
      </c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>
        <v>16</v>
      </c>
      <c r="AG119" s="13"/>
      <c r="AH119" s="13"/>
      <c r="AI119" s="13"/>
      <c r="AJ119" s="13"/>
      <c r="AK119" s="13"/>
      <c r="AL119" s="20">
        <v>96</v>
      </c>
      <c r="AM119" s="13"/>
      <c r="AN119" s="13"/>
      <c r="AO119" s="13"/>
      <c r="AP119" s="13"/>
      <c r="AQ119" s="13"/>
      <c r="AR119" s="13">
        <v>83.2</v>
      </c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4"/>
      <c r="BE119" s="13"/>
      <c r="BF119" s="13"/>
      <c r="BG119" s="15"/>
      <c r="BH119" s="16"/>
      <c r="BI119" s="20">
        <v>83.2</v>
      </c>
      <c r="BJ119" s="14"/>
      <c r="BK119" s="13"/>
      <c r="BL119" s="13"/>
      <c r="BM119" s="15"/>
      <c r="BN119" s="16"/>
      <c r="BO119" s="13">
        <v>86.5</v>
      </c>
      <c r="BP119" s="14"/>
      <c r="BQ119" s="13"/>
      <c r="BR119" s="13"/>
      <c r="BS119" s="15"/>
      <c r="BT119" s="16"/>
      <c r="BU119" s="13"/>
      <c r="BV119" s="14"/>
      <c r="BW119" s="13"/>
      <c r="BX119" s="13"/>
      <c r="BY119" s="15"/>
      <c r="BZ119" s="16"/>
      <c r="CA119" s="17">
        <v>86.5</v>
      </c>
      <c r="CB119" s="14"/>
      <c r="CC119" s="13"/>
      <c r="CD119" s="13"/>
      <c r="CE119" s="16"/>
      <c r="CF119" s="15"/>
      <c r="CG119" s="15"/>
    </row>
    <row r="120" spans="1:85" ht="48.75" customHeight="1">
      <c r="A120" s="18" t="s">
        <v>176</v>
      </c>
      <c r="B120" s="19" t="s">
        <v>175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0" t="s">
        <v>52</v>
      </c>
      <c r="R120" s="19"/>
      <c r="S120" s="19"/>
      <c r="T120" s="11"/>
      <c r="U120" s="13">
        <v>80</v>
      </c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>
        <v>16</v>
      </c>
      <c r="AG120" s="13"/>
      <c r="AH120" s="13"/>
      <c r="AI120" s="13"/>
      <c r="AJ120" s="13"/>
      <c r="AK120" s="13"/>
      <c r="AL120" s="20">
        <v>96</v>
      </c>
      <c r="AM120" s="13"/>
      <c r="AN120" s="13"/>
      <c r="AO120" s="13"/>
      <c r="AP120" s="13"/>
      <c r="AQ120" s="13"/>
      <c r="AR120" s="13">
        <v>83.2</v>
      </c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4"/>
      <c r="BE120" s="13"/>
      <c r="BF120" s="13"/>
      <c r="BG120" s="15"/>
      <c r="BH120" s="16"/>
      <c r="BI120" s="20">
        <v>83.2</v>
      </c>
      <c r="BJ120" s="14"/>
      <c r="BK120" s="13"/>
      <c r="BL120" s="13"/>
      <c r="BM120" s="15"/>
      <c r="BN120" s="16"/>
      <c r="BO120" s="13">
        <v>86.5</v>
      </c>
      <c r="BP120" s="14"/>
      <c r="BQ120" s="13"/>
      <c r="BR120" s="13"/>
      <c r="BS120" s="15"/>
      <c r="BT120" s="16"/>
      <c r="BU120" s="13"/>
      <c r="BV120" s="14"/>
      <c r="BW120" s="13"/>
      <c r="BX120" s="13"/>
      <c r="BY120" s="15"/>
      <c r="BZ120" s="16"/>
      <c r="CA120" s="17">
        <v>86.5</v>
      </c>
      <c r="CB120" s="14"/>
      <c r="CC120" s="13"/>
      <c r="CD120" s="13"/>
      <c r="CE120" s="16"/>
      <c r="CF120" s="15"/>
      <c r="CG120" s="15"/>
    </row>
    <row r="121" spans="1:85" ht="31.5">
      <c r="A121" s="18" t="s">
        <v>53</v>
      </c>
      <c r="B121" s="19" t="s">
        <v>175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0" t="s">
        <v>54</v>
      </c>
      <c r="R121" s="19" t="s">
        <v>131</v>
      </c>
      <c r="S121" s="19" t="s">
        <v>173</v>
      </c>
      <c r="T121" s="11"/>
      <c r="U121" s="13">
        <v>80</v>
      </c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>
        <v>16</v>
      </c>
      <c r="AG121" s="13"/>
      <c r="AH121" s="13"/>
      <c r="AI121" s="13"/>
      <c r="AJ121" s="13"/>
      <c r="AK121" s="13"/>
      <c r="AL121" s="20">
        <v>96</v>
      </c>
      <c r="AM121" s="13"/>
      <c r="AN121" s="13"/>
      <c r="AO121" s="13"/>
      <c r="AP121" s="13"/>
      <c r="AQ121" s="13"/>
      <c r="AR121" s="13">
        <v>83.2</v>
      </c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4"/>
      <c r="BE121" s="13"/>
      <c r="BF121" s="13"/>
      <c r="BG121" s="15"/>
      <c r="BH121" s="16"/>
      <c r="BI121" s="20">
        <v>83.2</v>
      </c>
      <c r="BJ121" s="14"/>
      <c r="BK121" s="13"/>
      <c r="BL121" s="13"/>
      <c r="BM121" s="15"/>
      <c r="BN121" s="16"/>
      <c r="BO121" s="13">
        <v>86.5</v>
      </c>
      <c r="BP121" s="14"/>
      <c r="BQ121" s="13"/>
      <c r="BR121" s="13"/>
      <c r="BS121" s="15"/>
      <c r="BT121" s="16"/>
      <c r="BU121" s="13"/>
      <c r="BV121" s="14"/>
      <c r="BW121" s="13"/>
      <c r="BX121" s="13"/>
      <c r="BY121" s="15"/>
      <c r="BZ121" s="16"/>
      <c r="CA121" s="17">
        <v>86.5</v>
      </c>
      <c r="CB121" s="14"/>
      <c r="CC121" s="13"/>
      <c r="CD121" s="13"/>
      <c r="CE121" s="16"/>
      <c r="CF121" s="15"/>
      <c r="CG121" s="15"/>
    </row>
    <row r="122" spans="1:85" ht="78.75">
      <c r="A122" s="21" t="s">
        <v>177</v>
      </c>
      <c r="B122" s="19" t="s">
        <v>178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0"/>
      <c r="R122" s="19"/>
      <c r="S122" s="19"/>
      <c r="T122" s="11"/>
      <c r="U122" s="13">
        <v>5059.3</v>
      </c>
      <c r="V122" s="13"/>
      <c r="W122" s="13"/>
      <c r="X122" s="13">
        <v>4658.7</v>
      </c>
      <c r="Y122" s="13">
        <v>4658.7</v>
      </c>
      <c r="Z122" s="13"/>
      <c r="AA122" s="13"/>
      <c r="AB122" s="13">
        <v>401.6</v>
      </c>
      <c r="AC122" s="13">
        <v>400.6</v>
      </c>
      <c r="AD122" s="13"/>
      <c r="AE122" s="13"/>
      <c r="AF122" s="13">
        <v>1</v>
      </c>
      <c r="AG122" s="13"/>
      <c r="AH122" s="13"/>
      <c r="AI122" s="13"/>
      <c r="AJ122" s="13">
        <v>1</v>
      </c>
      <c r="AK122" s="13"/>
      <c r="AL122" s="20">
        <v>5060.3</v>
      </c>
      <c r="AM122" s="13"/>
      <c r="AN122" s="13">
        <v>4658.7</v>
      </c>
      <c r="AO122" s="13"/>
      <c r="AP122" s="13">
        <v>401.6</v>
      </c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4"/>
      <c r="BE122" s="13"/>
      <c r="BF122" s="13"/>
      <c r="BG122" s="15"/>
      <c r="BH122" s="16"/>
      <c r="BI122" s="20"/>
      <c r="BJ122" s="14"/>
      <c r="BK122" s="13"/>
      <c r="BL122" s="13"/>
      <c r="BM122" s="15"/>
      <c r="BN122" s="16"/>
      <c r="BO122" s="13"/>
      <c r="BP122" s="14"/>
      <c r="BQ122" s="13"/>
      <c r="BR122" s="13"/>
      <c r="BS122" s="15"/>
      <c r="BT122" s="16"/>
      <c r="BU122" s="13"/>
      <c r="BV122" s="14"/>
      <c r="BW122" s="13"/>
      <c r="BX122" s="13"/>
      <c r="BY122" s="15"/>
      <c r="BZ122" s="16"/>
      <c r="CA122" s="17"/>
      <c r="CB122" s="14"/>
      <c r="CC122" s="13"/>
      <c r="CD122" s="13"/>
      <c r="CE122" s="16"/>
      <c r="CF122" s="15"/>
      <c r="CG122" s="15"/>
    </row>
    <row r="123" spans="1:85" ht="19.5" customHeight="1">
      <c r="A123" s="18" t="s">
        <v>39</v>
      </c>
      <c r="B123" s="19" t="s">
        <v>179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0"/>
      <c r="R123" s="19"/>
      <c r="S123" s="19"/>
      <c r="T123" s="11"/>
      <c r="U123" s="13">
        <v>5059.3</v>
      </c>
      <c r="V123" s="13"/>
      <c r="W123" s="13"/>
      <c r="X123" s="13">
        <v>4658.7</v>
      </c>
      <c r="Y123" s="13">
        <v>4658.7</v>
      </c>
      <c r="Z123" s="13"/>
      <c r="AA123" s="13"/>
      <c r="AB123" s="13">
        <v>401.6</v>
      </c>
      <c r="AC123" s="13">
        <v>400.6</v>
      </c>
      <c r="AD123" s="13"/>
      <c r="AE123" s="13"/>
      <c r="AF123" s="13">
        <v>1</v>
      </c>
      <c r="AG123" s="13"/>
      <c r="AH123" s="13"/>
      <c r="AI123" s="13"/>
      <c r="AJ123" s="13">
        <v>1</v>
      </c>
      <c r="AK123" s="13"/>
      <c r="AL123" s="20">
        <v>5060.3</v>
      </c>
      <c r="AM123" s="13"/>
      <c r="AN123" s="13">
        <v>4658.7</v>
      </c>
      <c r="AO123" s="13"/>
      <c r="AP123" s="13">
        <v>401.6</v>
      </c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4"/>
      <c r="BE123" s="13"/>
      <c r="BF123" s="13"/>
      <c r="BG123" s="15"/>
      <c r="BH123" s="16"/>
      <c r="BI123" s="20"/>
      <c r="BJ123" s="14"/>
      <c r="BK123" s="13"/>
      <c r="BL123" s="13"/>
      <c r="BM123" s="15"/>
      <c r="BN123" s="16"/>
      <c r="BO123" s="13"/>
      <c r="BP123" s="14"/>
      <c r="BQ123" s="13"/>
      <c r="BR123" s="13"/>
      <c r="BS123" s="15"/>
      <c r="BT123" s="16"/>
      <c r="BU123" s="13"/>
      <c r="BV123" s="14"/>
      <c r="BW123" s="13"/>
      <c r="BX123" s="13"/>
      <c r="BY123" s="15"/>
      <c r="BZ123" s="16"/>
      <c r="CA123" s="17"/>
      <c r="CB123" s="14"/>
      <c r="CC123" s="13"/>
      <c r="CD123" s="13"/>
      <c r="CE123" s="16"/>
      <c r="CF123" s="15"/>
      <c r="CG123" s="15"/>
    </row>
    <row r="124" spans="1:85" ht="31.5">
      <c r="A124" s="18" t="s">
        <v>180</v>
      </c>
      <c r="B124" s="19" t="s">
        <v>181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0"/>
      <c r="R124" s="19"/>
      <c r="S124" s="19"/>
      <c r="T124" s="11"/>
      <c r="U124" s="13">
        <v>5059.3</v>
      </c>
      <c r="V124" s="13"/>
      <c r="W124" s="13"/>
      <c r="X124" s="13">
        <v>4658.7</v>
      </c>
      <c r="Y124" s="13">
        <v>4658.7</v>
      </c>
      <c r="Z124" s="13"/>
      <c r="AA124" s="13"/>
      <c r="AB124" s="13">
        <v>401.6</v>
      </c>
      <c r="AC124" s="13">
        <v>400.6</v>
      </c>
      <c r="AD124" s="13"/>
      <c r="AE124" s="13"/>
      <c r="AF124" s="13">
        <v>1</v>
      </c>
      <c r="AG124" s="13"/>
      <c r="AH124" s="13"/>
      <c r="AI124" s="13"/>
      <c r="AJ124" s="13">
        <v>1</v>
      </c>
      <c r="AK124" s="13"/>
      <c r="AL124" s="20">
        <v>5060.3</v>
      </c>
      <c r="AM124" s="13"/>
      <c r="AN124" s="13">
        <v>4658.7</v>
      </c>
      <c r="AO124" s="13"/>
      <c r="AP124" s="13">
        <v>401.6</v>
      </c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4"/>
      <c r="BE124" s="13"/>
      <c r="BF124" s="13"/>
      <c r="BG124" s="15"/>
      <c r="BH124" s="16"/>
      <c r="BI124" s="20"/>
      <c r="BJ124" s="14"/>
      <c r="BK124" s="13"/>
      <c r="BL124" s="13"/>
      <c r="BM124" s="15"/>
      <c r="BN124" s="16"/>
      <c r="BO124" s="13"/>
      <c r="BP124" s="14"/>
      <c r="BQ124" s="13"/>
      <c r="BR124" s="13"/>
      <c r="BS124" s="15"/>
      <c r="BT124" s="16"/>
      <c r="BU124" s="13"/>
      <c r="BV124" s="14"/>
      <c r="BW124" s="13"/>
      <c r="BX124" s="13"/>
      <c r="BY124" s="15"/>
      <c r="BZ124" s="16"/>
      <c r="CA124" s="17"/>
      <c r="CB124" s="14"/>
      <c r="CC124" s="13"/>
      <c r="CD124" s="13"/>
      <c r="CE124" s="16"/>
      <c r="CF124" s="15"/>
      <c r="CG124" s="15"/>
    </row>
    <row r="125" spans="1:85" ht="63">
      <c r="A125" s="18" t="s">
        <v>182</v>
      </c>
      <c r="B125" s="19" t="s">
        <v>183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0"/>
      <c r="R125" s="19"/>
      <c r="S125" s="19"/>
      <c r="T125" s="11"/>
      <c r="U125" s="13">
        <v>1159.5</v>
      </c>
      <c r="V125" s="13"/>
      <c r="W125" s="13"/>
      <c r="X125" s="13">
        <v>1020.4</v>
      </c>
      <c r="Y125" s="13">
        <v>1020.4</v>
      </c>
      <c r="Z125" s="13"/>
      <c r="AA125" s="13"/>
      <c r="AB125" s="13">
        <v>140.1</v>
      </c>
      <c r="AC125" s="13">
        <v>139.1</v>
      </c>
      <c r="AD125" s="13"/>
      <c r="AE125" s="13"/>
      <c r="AF125" s="13">
        <v>1</v>
      </c>
      <c r="AG125" s="13"/>
      <c r="AH125" s="13"/>
      <c r="AI125" s="13"/>
      <c r="AJ125" s="13">
        <v>1</v>
      </c>
      <c r="AK125" s="13"/>
      <c r="AL125" s="20">
        <v>1160.5</v>
      </c>
      <c r="AM125" s="13"/>
      <c r="AN125" s="13">
        <v>1020.4</v>
      </c>
      <c r="AO125" s="13"/>
      <c r="AP125" s="13">
        <v>140.1</v>
      </c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4"/>
      <c r="BE125" s="13"/>
      <c r="BF125" s="13"/>
      <c r="BG125" s="15"/>
      <c r="BH125" s="16"/>
      <c r="BI125" s="20"/>
      <c r="BJ125" s="14"/>
      <c r="BK125" s="13"/>
      <c r="BL125" s="13"/>
      <c r="BM125" s="15"/>
      <c r="BN125" s="16"/>
      <c r="BO125" s="13"/>
      <c r="BP125" s="14"/>
      <c r="BQ125" s="13"/>
      <c r="BR125" s="13"/>
      <c r="BS125" s="15"/>
      <c r="BT125" s="16"/>
      <c r="BU125" s="13"/>
      <c r="BV125" s="14"/>
      <c r="BW125" s="13"/>
      <c r="BX125" s="13"/>
      <c r="BY125" s="15"/>
      <c r="BZ125" s="16"/>
      <c r="CA125" s="17"/>
      <c r="CB125" s="14"/>
      <c r="CC125" s="13"/>
      <c r="CD125" s="13"/>
      <c r="CE125" s="16"/>
      <c r="CF125" s="15"/>
      <c r="CG125" s="15"/>
    </row>
    <row r="126" spans="1:85" ht="79.5" customHeight="1">
      <c r="A126" s="21" t="s">
        <v>184</v>
      </c>
      <c r="B126" s="19" t="s">
        <v>183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0" t="s">
        <v>52</v>
      </c>
      <c r="R126" s="19"/>
      <c r="S126" s="19"/>
      <c r="T126" s="11"/>
      <c r="U126" s="13">
        <v>1159.5</v>
      </c>
      <c r="V126" s="13"/>
      <c r="W126" s="13"/>
      <c r="X126" s="13">
        <v>1020.4</v>
      </c>
      <c r="Y126" s="13">
        <v>1020.4</v>
      </c>
      <c r="Z126" s="13"/>
      <c r="AA126" s="13"/>
      <c r="AB126" s="13">
        <v>140.1</v>
      </c>
      <c r="AC126" s="13">
        <v>139.1</v>
      </c>
      <c r="AD126" s="13"/>
      <c r="AE126" s="13"/>
      <c r="AF126" s="13">
        <v>1</v>
      </c>
      <c r="AG126" s="13"/>
      <c r="AH126" s="13"/>
      <c r="AI126" s="13"/>
      <c r="AJ126" s="13">
        <v>1</v>
      </c>
      <c r="AK126" s="13"/>
      <c r="AL126" s="20">
        <v>1160.5</v>
      </c>
      <c r="AM126" s="13"/>
      <c r="AN126" s="13">
        <v>1020.4</v>
      </c>
      <c r="AO126" s="13"/>
      <c r="AP126" s="13">
        <v>140.1</v>
      </c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4"/>
      <c r="BE126" s="13"/>
      <c r="BF126" s="13"/>
      <c r="BG126" s="15"/>
      <c r="BH126" s="16"/>
      <c r="BI126" s="20"/>
      <c r="BJ126" s="14"/>
      <c r="BK126" s="13"/>
      <c r="BL126" s="13"/>
      <c r="BM126" s="15"/>
      <c r="BN126" s="16"/>
      <c r="BO126" s="13"/>
      <c r="BP126" s="14"/>
      <c r="BQ126" s="13"/>
      <c r="BR126" s="13"/>
      <c r="BS126" s="15"/>
      <c r="BT126" s="16"/>
      <c r="BU126" s="13"/>
      <c r="BV126" s="14"/>
      <c r="BW126" s="13"/>
      <c r="BX126" s="13"/>
      <c r="BY126" s="15"/>
      <c r="BZ126" s="16"/>
      <c r="CA126" s="17"/>
      <c r="CB126" s="14"/>
      <c r="CC126" s="13"/>
      <c r="CD126" s="13"/>
      <c r="CE126" s="16"/>
      <c r="CF126" s="15"/>
      <c r="CG126" s="15"/>
    </row>
    <row r="127" spans="1:85" ht="31.5">
      <c r="A127" s="18" t="s">
        <v>53</v>
      </c>
      <c r="B127" s="19" t="s">
        <v>183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0" t="s">
        <v>54</v>
      </c>
      <c r="R127" s="19" t="s">
        <v>93</v>
      </c>
      <c r="S127" s="19" t="s">
        <v>131</v>
      </c>
      <c r="T127" s="11"/>
      <c r="U127" s="13">
        <v>1159.5</v>
      </c>
      <c r="V127" s="13"/>
      <c r="W127" s="13"/>
      <c r="X127" s="13">
        <v>1020.4</v>
      </c>
      <c r="Y127" s="13">
        <v>1020.4</v>
      </c>
      <c r="Z127" s="13"/>
      <c r="AA127" s="13"/>
      <c r="AB127" s="13">
        <v>140.1</v>
      </c>
      <c r="AC127" s="13">
        <v>139.1</v>
      </c>
      <c r="AD127" s="13"/>
      <c r="AE127" s="13"/>
      <c r="AF127" s="13">
        <v>1</v>
      </c>
      <c r="AG127" s="13"/>
      <c r="AH127" s="13"/>
      <c r="AI127" s="13"/>
      <c r="AJ127" s="13">
        <v>1</v>
      </c>
      <c r="AK127" s="13"/>
      <c r="AL127" s="20">
        <v>1160.5</v>
      </c>
      <c r="AM127" s="13"/>
      <c r="AN127" s="13">
        <v>1020.4</v>
      </c>
      <c r="AO127" s="13"/>
      <c r="AP127" s="13">
        <v>140.1</v>
      </c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4"/>
      <c r="BE127" s="13"/>
      <c r="BF127" s="13"/>
      <c r="BG127" s="15"/>
      <c r="BH127" s="16"/>
      <c r="BI127" s="20"/>
      <c r="BJ127" s="14"/>
      <c r="BK127" s="13"/>
      <c r="BL127" s="13"/>
      <c r="BM127" s="15"/>
      <c r="BN127" s="16"/>
      <c r="BO127" s="13"/>
      <c r="BP127" s="14"/>
      <c r="BQ127" s="13"/>
      <c r="BR127" s="13"/>
      <c r="BS127" s="15"/>
      <c r="BT127" s="16"/>
      <c r="BU127" s="13"/>
      <c r="BV127" s="14"/>
      <c r="BW127" s="13"/>
      <c r="BX127" s="13"/>
      <c r="BY127" s="15"/>
      <c r="BZ127" s="16"/>
      <c r="CA127" s="17"/>
      <c r="CB127" s="14"/>
      <c r="CC127" s="13"/>
      <c r="CD127" s="13"/>
      <c r="CE127" s="16"/>
      <c r="CF127" s="15"/>
      <c r="CG127" s="15"/>
    </row>
    <row r="128" spans="1:85" ht="63.75" customHeight="1">
      <c r="A128" s="21" t="s">
        <v>185</v>
      </c>
      <c r="B128" s="19" t="s">
        <v>186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0"/>
      <c r="R128" s="19"/>
      <c r="S128" s="19"/>
      <c r="T128" s="11"/>
      <c r="U128" s="13">
        <v>898.7</v>
      </c>
      <c r="V128" s="13"/>
      <c r="W128" s="13"/>
      <c r="X128" s="13">
        <v>787.3</v>
      </c>
      <c r="Y128" s="13">
        <v>787.3</v>
      </c>
      <c r="Z128" s="13"/>
      <c r="AA128" s="13"/>
      <c r="AB128" s="13">
        <v>111.4</v>
      </c>
      <c r="AC128" s="13">
        <v>111.4</v>
      </c>
      <c r="AD128" s="13"/>
      <c r="AE128" s="13"/>
      <c r="AF128" s="13"/>
      <c r="AG128" s="13"/>
      <c r="AH128" s="13"/>
      <c r="AI128" s="13"/>
      <c r="AJ128" s="13"/>
      <c r="AK128" s="13"/>
      <c r="AL128" s="20">
        <v>898.7</v>
      </c>
      <c r="AM128" s="13"/>
      <c r="AN128" s="13">
        <v>787.3</v>
      </c>
      <c r="AO128" s="13"/>
      <c r="AP128" s="13">
        <v>111.4</v>
      </c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4"/>
      <c r="BE128" s="13"/>
      <c r="BF128" s="13"/>
      <c r="BG128" s="15"/>
      <c r="BH128" s="16"/>
      <c r="BI128" s="20"/>
      <c r="BJ128" s="14"/>
      <c r="BK128" s="13"/>
      <c r="BL128" s="13"/>
      <c r="BM128" s="15"/>
      <c r="BN128" s="16"/>
      <c r="BO128" s="13"/>
      <c r="BP128" s="14"/>
      <c r="BQ128" s="13"/>
      <c r="BR128" s="13"/>
      <c r="BS128" s="15"/>
      <c r="BT128" s="16"/>
      <c r="BU128" s="13"/>
      <c r="BV128" s="14"/>
      <c r="BW128" s="13"/>
      <c r="BX128" s="13"/>
      <c r="BY128" s="15"/>
      <c r="BZ128" s="16"/>
      <c r="CA128" s="17"/>
      <c r="CB128" s="14"/>
      <c r="CC128" s="13"/>
      <c r="CD128" s="13"/>
      <c r="CE128" s="16"/>
      <c r="CF128" s="15"/>
      <c r="CG128" s="15"/>
    </row>
    <row r="129" spans="1:85" ht="94.5">
      <c r="A129" s="21" t="s">
        <v>187</v>
      </c>
      <c r="B129" s="19" t="s">
        <v>186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0" t="s">
        <v>52</v>
      </c>
      <c r="R129" s="19"/>
      <c r="S129" s="19"/>
      <c r="T129" s="11"/>
      <c r="U129" s="13">
        <v>898.7</v>
      </c>
      <c r="V129" s="13"/>
      <c r="W129" s="13"/>
      <c r="X129" s="13">
        <v>787.3</v>
      </c>
      <c r="Y129" s="13">
        <v>787.3</v>
      </c>
      <c r="Z129" s="13"/>
      <c r="AA129" s="13"/>
      <c r="AB129" s="13">
        <v>111.4</v>
      </c>
      <c r="AC129" s="13">
        <v>111.4</v>
      </c>
      <c r="AD129" s="13"/>
      <c r="AE129" s="13"/>
      <c r="AF129" s="13"/>
      <c r="AG129" s="13"/>
      <c r="AH129" s="13"/>
      <c r="AI129" s="13"/>
      <c r="AJ129" s="13"/>
      <c r="AK129" s="13"/>
      <c r="AL129" s="20">
        <v>898.7</v>
      </c>
      <c r="AM129" s="13"/>
      <c r="AN129" s="13">
        <v>787.3</v>
      </c>
      <c r="AO129" s="13"/>
      <c r="AP129" s="13">
        <v>111.4</v>
      </c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4"/>
      <c r="BE129" s="13"/>
      <c r="BF129" s="13"/>
      <c r="BG129" s="15"/>
      <c r="BH129" s="16"/>
      <c r="BI129" s="20"/>
      <c r="BJ129" s="14"/>
      <c r="BK129" s="13"/>
      <c r="BL129" s="13"/>
      <c r="BM129" s="15"/>
      <c r="BN129" s="16"/>
      <c r="BO129" s="13"/>
      <c r="BP129" s="14"/>
      <c r="BQ129" s="13"/>
      <c r="BR129" s="13"/>
      <c r="BS129" s="15"/>
      <c r="BT129" s="16"/>
      <c r="BU129" s="13"/>
      <c r="BV129" s="14"/>
      <c r="BW129" s="13"/>
      <c r="BX129" s="13"/>
      <c r="BY129" s="15"/>
      <c r="BZ129" s="16"/>
      <c r="CA129" s="17"/>
      <c r="CB129" s="14"/>
      <c r="CC129" s="13"/>
      <c r="CD129" s="13"/>
      <c r="CE129" s="16"/>
      <c r="CF129" s="15"/>
      <c r="CG129" s="15"/>
    </row>
    <row r="130" spans="1:85" ht="31.5">
      <c r="A130" s="18" t="s">
        <v>53</v>
      </c>
      <c r="B130" s="19" t="s">
        <v>186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0" t="s">
        <v>54</v>
      </c>
      <c r="R130" s="19" t="s">
        <v>103</v>
      </c>
      <c r="S130" s="19" t="s">
        <v>104</v>
      </c>
      <c r="T130" s="11"/>
      <c r="U130" s="13">
        <v>561.70000000000005</v>
      </c>
      <c r="V130" s="13"/>
      <c r="W130" s="13"/>
      <c r="X130" s="13">
        <v>492.1</v>
      </c>
      <c r="Y130" s="13">
        <v>492.1</v>
      </c>
      <c r="Z130" s="13"/>
      <c r="AA130" s="13"/>
      <c r="AB130" s="13">
        <v>69.599999999999994</v>
      </c>
      <c r="AC130" s="13">
        <v>69.599999999999994</v>
      </c>
      <c r="AD130" s="13"/>
      <c r="AE130" s="13"/>
      <c r="AF130" s="13"/>
      <c r="AG130" s="13"/>
      <c r="AH130" s="13"/>
      <c r="AI130" s="13"/>
      <c r="AJ130" s="13"/>
      <c r="AK130" s="13"/>
      <c r="AL130" s="20">
        <v>561.70000000000005</v>
      </c>
      <c r="AM130" s="13"/>
      <c r="AN130" s="13">
        <v>492.1</v>
      </c>
      <c r="AO130" s="13"/>
      <c r="AP130" s="13">
        <v>69.599999999999994</v>
      </c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4"/>
      <c r="BE130" s="13"/>
      <c r="BF130" s="13"/>
      <c r="BG130" s="15"/>
      <c r="BH130" s="16"/>
      <c r="BI130" s="20"/>
      <c r="BJ130" s="14"/>
      <c r="BK130" s="13"/>
      <c r="BL130" s="13"/>
      <c r="BM130" s="15"/>
      <c r="BN130" s="16"/>
      <c r="BO130" s="13"/>
      <c r="BP130" s="14"/>
      <c r="BQ130" s="13"/>
      <c r="BR130" s="13"/>
      <c r="BS130" s="15"/>
      <c r="BT130" s="16"/>
      <c r="BU130" s="13"/>
      <c r="BV130" s="14"/>
      <c r="BW130" s="13"/>
      <c r="BX130" s="13"/>
      <c r="BY130" s="15"/>
      <c r="BZ130" s="16"/>
      <c r="CA130" s="17"/>
      <c r="CB130" s="14"/>
      <c r="CC130" s="13"/>
      <c r="CD130" s="13"/>
      <c r="CE130" s="16"/>
      <c r="CF130" s="15"/>
      <c r="CG130" s="15"/>
    </row>
    <row r="131" spans="1:85" ht="31.5">
      <c r="A131" s="18" t="s">
        <v>53</v>
      </c>
      <c r="B131" s="19" t="s">
        <v>186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0" t="s">
        <v>54</v>
      </c>
      <c r="R131" s="19" t="s">
        <v>93</v>
      </c>
      <c r="S131" s="19" t="s">
        <v>131</v>
      </c>
      <c r="T131" s="11"/>
      <c r="U131" s="13">
        <v>337</v>
      </c>
      <c r="V131" s="13"/>
      <c r="W131" s="13"/>
      <c r="X131" s="13">
        <v>295.2</v>
      </c>
      <c r="Y131" s="13">
        <v>295.2</v>
      </c>
      <c r="Z131" s="13"/>
      <c r="AA131" s="13"/>
      <c r="AB131" s="13">
        <v>41.8</v>
      </c>
      <c r="AC131" s="13">
        <v>41.8</v>
      </c>
      <c r="AD131" s="13"/>
      <c r="AE131" s="13"/>
      <c r="AF131" s="13"/>
      <c r="AG131" s="13"/>
      <c r="AH131" s="13"/>
      <c r="AI131" s="13"/>
      <c r="AJ131" s="13"/>
      <c r="AK131" s="13"/>
      <c r="AL131" s="20">
        <v>337</v>
      </c>
      <c r="AM131" s="13"/>
      <c r="AN131" s="13">
        <v>295.2</v>
      </c>
      <c r="AO131" s="13"/>
      <c r="AP131" s="13">
        <v>41.8</v>
      </c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4"/>
      <c r="BE131" s="13"/>
      <c r="BF131" s="13"/>
      <c r="BG131" s="15"/>
      <c r="BH131" s="16"/>
      <c r="BI131" s="20"/>
      <c r="BJ131" s="14"/>
      <c r="BK131" s="13"/>
      <c r="BL131" s="13"/>
      <c r="BM131" s="15"/>
      <c r="BN131" s="16"/>
      <c r="BO131" s="13"/>
      <c r="BP131" s="14"/>
      <c r="BQ131" s="13"/>
      <c r="BR131" s="13"/>
      <c r="BS131" s="15"/>
      <c r="BT131" s="16"/>
      <c r="BU131" s="13"/>
      <c r="BV131" s="14"/>
      <c r="BW131" s="13"/>
      <c r="BX131" s="13"/>
      <c r="BY131" s="15"/>
      <c r="BZ131" s="16"/>
      <c r="CA131" s="17"/>
      <c r="CB131" s="14"/>
      <c r="CC131" s="13"/>
      <c r="CD131" s="13"/>
      <c r="CE131" s="16"/>
      <c r="CF131" s="15"/>
      <c r="CG131" s="15"/>
    </row>
    <row r="132" spans="1:85" ht="31.5">
      <c r="A132" s="18" t="s">
        <v>188</v>
      </c>
      <c r="B132" s="19" t="s">
        <v>189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0"/>
      <c r="R132" s="19"/>
      <c r="S132" s="19"/>
      <c r="T132" s="11"/>
      <c r="U132" s="13">
        <v>3001.1</v>
      </c>
      <c r="V132" s="13"/>
      <c r="W132" s="13"/>
      <c r="X132" s="13">
        <v>2851</v>
      </c>
      <c r="Y132" s="13">
        <v>2851</v>
      </c>
      <c r="Z132" s="13"/>
      <c r="AA132" s="13"/>
      <c r="AB132" s="13">
        <v>150.1</v>
      </c>
      <c r="AC132" s="13">
        <v>150.1</v>
      </c>
      <c r="AD132" s="13"/>
      <c r="AE132" s="13"/>
      <c r="AF132" s="13"/>
      <c r="AG132" s="13"/>
      <c r="AH132" s="13"/>
      <c r="AI132" s="13"/>
      <c r="AJ132" s="13"/>
      <c r="AK132" s="13"/>
      <c r="AL132" s="20">
        <v>3001.1</v>
      </c>
      <c r="AM132" s="13"/>
      <c r="AN132" s="13">
        <v>2851</v>
      </c>
      <c r="AO132" s="13"/>
      <c r="AP132" s="13">
        <v>150.1</v>
      </c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4"/>
      <c r="BE132" s="13"/>
      <c r="BF132" s="13"/>
      <c r="BG132" s="15"/>
      <c r="BH132" s="16"/>
      <c r="BI132" s="20"/>
      <c r="BJ132" s="14"/>
      <c r="BK132" s="13"/>
      <c r="BL132" s="13"/>
      <c r="BM132" s="15"/>
      <c r="BN132" s="16"/>
      <c r="BO132" s="13"/>
      <c r="BP132" s="14"/>
      <c r="BQ132" s="13"/>
      <c r="BR132" s="13"/>
      <c r="BS132" s="15"/>
      <c r="BT132" s="16"/>
      <c r="BU132" s="13"/>
      <c r="BV132" s="14"/>
      <c r="BW132" s="13"/>
      <c r="BX132" s="13"/>
      <c r="BY132" s="15"/>
      <c r="BZ132" s="16"/>
      <c r="CA132" s="17"/>
      <c r="CB132" s="14"/>
      <c r="CC132" s="13"/>
      <c r="CD132" s="13"/>
      <c r="CE132" s="16"/>
      <c r="CF132" s="15"/>
      <c r="CG132" s="15"/>
    </row>
    <row r="133" spans="1:85" ht="47.25">
      <c r="A133" s="18" t="s">
        <v>190</v>
      </c>
      <c r="B133" s="19" t="s">
        <v>189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0" t="s">
        <v>52</v>
      </c>
      <c r="R133" s="19"/>
      <c r="S133" s="19"/>
      <c r="T133" s="11"/>
      <c r="U133" s="13">
        <v>3001.1</v>
      </c>
      <c r="V133" s="13"/>
      <c r="W133" s="13"/>
      <c r="X133" s="13">
        <v>2851</v>
      </c>
      <c r="Y133" s="13">
        <v>2851</v>
      </c>
      <c r="Z133" s="13"/>
      <c r="AA133" s="13"/>
      <c r="AB133" s="13">
        <v>150.1</v>
      </c>
      <c r="AC133" s="13">
        <v>150.1</v>
      </c>
      <c r="AD133" s="13"/>
      <c r="AE133" s="13"/>
      <c r="AF133" s="13"/>
      <c r="AG133" s="13"/>
      <c r="AH133" s="13"/>
      <c r="AI133" s="13"/>
      <c r="AJ133" s="13"/>
      <c r="AK133" s="13"/>
      <c r="AL133" s="20">
        <v>3001.1</v>
      </c>
      <c r="AM133" s="13"/>
      <c r="AN133" s="13">
        <v>2851</v>
      </c>
      <c r="AO133" s="13"/>
      <c r="AP133" s="13">
        <v>150.1</v>
      </c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4"/>
      <c r="BE133" s="13"/>
      <c r="BF133" s="13"/>
      <c r="BG133" s="15"/>
      <c r="BH133" s="16"/>
      <c r="BI133" s="20"/>
      <c r="BJ133" s="14"/>
      <c r="BK133" s="13"/>
      <c r="BL133" s="13"/>
      <c r="BM133" s="15"/>
      <c r="BN133" s="16"/>
      <c r="BO133" s="13"/>
      <c r="BP133" s="14"/>
      <c r="BQ133" s="13"/>
      <c r="BR133" s="13"/>
      <c r="BS133" s="15"/>
      <c r="BT133" s="16"/>
      <c r="BU133" s="13"/>
      <c r="BV133" s="14"/>
      <c r="BW133" s="13"/>
      <c r="BX133" s="13"/>
      <c r="BY133" s="15"/>
      <c r="BZ133" s="16"/>
      <c r="CA133" s="17"/>
      <c r="CB133" s="14"/>
      <c r="CC133" s="13"/>
      <c r="CD133" s="13"/>
      <c r="CE133" s="16"/>
      <c r="CF133" s="15"/>
      <c r="CG133" s="15"/>
    </row>
    <row r="134" spans="1:85" ht="31.5">
      <c r="A134" s="18" t="s">
        <v>53</v>
      </c>
      <c r="B134" s="19" t="s">
        <v>189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0" t="s">
        <v>54</v>
      </c>
      <c r="R134" s="19" t="s">
        <v>93</v>
      </c>
      <c r="S134" s="19" t="s">
        <v>131</v>
      </c>
      <c r="T134" s="11"/>
      <c r="U134" s="13">
        <v>3001.1</v>
      </c>
      <c r="V134" s="13"/>
      <c r="W134" s="13"/>
      <c r="X134" s="13">
        <v>2851</v>
      </c>
      <c r="Y134" s="13">
        <v>2851</v>
      </c>
      <c r="Z134" s="13"/>
      <c r="AA134" s="13"/>
      <c r="AB134" s="13">
        <v>150.1</v>
      </c>
      <c r="AC134" s="13">
        <v>150.1</v>
      </c>
      <c r="AD134" s="13"/>
      <c r="AE134" s="13"/>
      <c r="AF134" s="13"/>
      <c r="AG134" s="13"/>
      <c r="AH134" s="13"/>
      <c r="AI134" s="13"/>
      <c r="AJ134" s="13"/>
      <c r="AK134" s="13"/>
      <c r="AL134" s="20">
        <v>3001.1</v>
      </c>
      <c r="AM134" s="13"/>
      <c r="AN134" s="13">
        <v>2851</v>
      </c>
      <c r="AO134" s="13"/>
      <c r="AP134" s="13">
        <v>150.1</v>
      </c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4"/>
      <c r="BE134" s="13"/>
      <c r="BF134" s="13"/>
      <c r="BG134" s="15"/>
      <c r="BH134" s="16"/>
      <c r="BI134" s="20"/>
      <c r="BJ134" s="14"/>
      <c r="BK134" s="13"/>
      <c r="BL134" s="13"/>
      <c r="BM134" s="15"/>
      <c r="BN134" s="16"/>
      <c r="BO134" s="13"/>
      <c r="BP134" s="14"/>
      <c r="BQ134" s="13"/>
      <c r="BR134" s="13"/>
      <c r="BS134" s="15"/>
      <c r="BT134" s="16"/>
      <c r="BU134" s="13"/>
      <c r="BV134" s="14"/>
      <c r="BW134" s="13"/>
      <c r="BX134" s="13"/>
      <c r="BY134" s="15"/>
      <c r="BZ134" s="16"/>
      <c r="CA134" s="17"/>
      <c r="CB134" s="14"/>
      <c r="CC134" s="13"/>
      <c r="CD134" s="13"/>
      <c r="CE134" s="16"/>
      <c r="CF134" s="15"/>
      <c r="CG134" s="15"/>
    </row>
    <row r="135" spans="1:85" ht="47.25">
      <c r="A135" s="18" t="s">
        <v>191</v>
      </c>
      <c r="B135" s="19" t="s">
        <v>192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0"/>
      <c r="R135" s="19"/>
      <c r="S135" s="19"/>
      <c r="T135" s="11"/>
      <c r="U135" s="13">
        <v>500</v>
      </c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>
        <v>-300</v>
      </c>
      <c r="AG135" s="13"/>
      <c r="AH135" s="13"/>
      <c r="AI135" s="13"/>
      <c r="AJ135" s="13"/>
      <c r="AK135" s="13"/>
      <c r="AL135" s="20">
        <v>200</v>
      </c>
      <c r="AM135" s="13"/>
      <c r="AN135" s="13"/>
      <c r="AO135" s="13"/>
      <c r="AP135" s="13"/>
      <c r="AQ135" s="13"/>
      <c r="AR135" s="13">
        <v>520</v>
      </c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4"/>
      <c r="BE135" s="13"/>
      <c r="BF135" s="13"/>
      <c r="BG135" s="15"/>
      <c r="BH135" s="16"/>
      <c r="BI135" s="20">
        <v>520</v>
      </c>
      <c r="BJ135" s="14"/>
      <c r="BK135" s="13"/>
      <c r="BL135" s="13"/>
      <c r="BM135" s="15"/>
      <c r="BN135" s="16"/>
      <c r="BO135" s="13">
        <v>540.79999999999995</v>
      </c>
      <c r="BP135" s="14"/>
      <c r="BQ135" s="13"/>
      <c r="BR135" s="13"/>
      <c r="BS135" s="15"/>
      <c r="BT135" s="16"/>
      <c r="BU135" s="13"/>
      <c r="BV135" s="14"/>
      <c r="BW135" s="13"/>
      <c r="BX135" s="13"/>
      <c r="BY135" s="15"/>
      <c r="BZ135" s="16"/>
      <c r="CA135" s="17">
        <v>540.79999999999995</v>
      </c>
      <c r="CB135" s="14"/>
      <c r="CC135" s="13"/>
      <c r="CD135" s="13"/>
      <c r="CE135" s="16"/>
      <c r="CF135" s="15"/>
      <c r="CG135" s="15"/>
    </row>
    <row r="136" spans="1:85" ht="19.5" customHeight="1">
      <c r="A136" s="18" t="s">
        <v>39</v>
      </c>
      <c r="B136" s="19" t="s">
        <v>193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0"/>
      <c r="R136" s="19"/>
      <c r="S136" s="19"/>
      <c r="T136" s="11"/>
      <c r="U136" s="13">
        <v>500</v>
      </c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>
        <v>-300</v>
      </c>
      <c r="AG136" s="13"/>
      <c r="AH136" s="13"/>
      <c r="AI136" s="13"/>
      <c r="AJ136" s="13"/>
      <c r="AK136" s="13"/>
      <c r="AL136" s="20">
        <v>200</v>
      </c>
      <c r="AM136" s="13"/>
      <c r="AN136" s="13"/>
      <c r="AO136" s="13"/>
      <c r="AP136" s="13"/>
      <c r="AQ136" s="13"/>
      <c r="AR136" s="13">
        <v>520</v>
      </c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4"/>
      <c r="BE136" s="13"/>
      <c r="BF136" s="13"/>
      <c r="BG136" s="15"/>
      <c r="BH136" s="16"/>
      <c r="BI136" s="20">
        <v>520</v>
      </c>
      <c r="BJ136" s="14"/>
      <c r="BK136" s="13"/>
      <c r="BL136" s="13"/>
      <c r="BM136" s="15"/>
      <c r="BN136" s="16"/>
      <c r="BO136" s="13">
        <v>540.79999999999995</v>
      </c>
      <c r="BP136" s="14"/>
      <c r="BQ136" s="13"/>
      <c r="BR136" s="13"/>
      <c r="BS136" s="15"/>
      <c r="BT136" s="16"/>
      <c r="BU136" s="13"/>
      <c r="BV136" s="14"/>
      <c r="BW136" s="13"/>
      <c r="BX136" s="13"/>
      <c r="BY136" s="15"/>
      <c r="BZ136" s="16"/>
      <c r="CA136" s="17">
        <v>540.79999999999995</v>
      </c>
      <c r="CB136" s="14"/>
      <c r="CC136" s="13"/>
      <c r="CD136" s="13"/>
      <c r="CE136" s="16"/>
      <c r="CF136" s="15"/>
      <c r="CG136" s="15"/>
    </row>
    <row r="137" spans="1:85" ht="21" customHeight="1">
      <c r="A137" s="18" t="s">
        <v>194</v>
      </c>
      <c r="B137" s="19" t="s">
        <v>195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0"/>
      <c r="R137" s="19"/>
      <c r="S137" s="19"/>
      <c r="T137" s="11"/>
      <c r="U137" s="13">
        <v>500</v>
      </c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>
        <v>-300</v>
      </c>
      <c r="AG137" s="13"/>
      <c r="AH137" s="13"/>
      <c r="AI137" s="13"/>
      <c r="AJ137" s="13"/>
      <c r="AK137" s="13"/>
      <c r="AL137" s="20">
        <v>200</v>
      </c>
      <c r="AM137" s="13"/>
      <c r="AN137" s="13"/>
      <c r="AO137" s="13"/>
      <c r="AP137" s="13"/>
      <c r="AQ137" s="13"/>
      <c r="AR137" s="13">
        <v>520</v>
      </c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4"/>
      <c r="BE137" s="13"/>
      <c r="BF137" s="13"/>
      <c r="BG137" s="15"/>
      <c r="BH137" s="16"/>
      <c r="BI137" s="20">
        <v>520</v>
      </c>
      <c r="BJ137" s="14"/>
      <c r="BK137" s="13"/>
      <c r="BL137" s="13"/>
      <c r="BM137" s="15"/>
      <c r="BN137" s="16"/>
      <c r="BO137" s="13">
        <v>540.79999999999995</v>
      </c>
      <c r="BP137" s="14"/>
      <c r="BQ137" s="13"/>
      <c r="BR137" s="13"/>
      <c r="BS137" s="15"/>
      <c r="BT137" s="16"/>
      <c r="BU137" s="13"/>
      <c r="BV137" s="14"/>
      <c r="BW137" s="13"/>
      <c r="BX137" s="13"/>
      <c r="BY137" s="15"/>
      <c r="BZ137" s="16"/>
      <c r="CA137" s="17">
        <v>540.79999999999995</v>
      </c>
      <c r="CB137" s="14"/>
      <c r="CC137" s="13"/>
      <c r="CD137" s="13"/>
      <c r="CE137" s="16"/>
      <c r="CF137" s="15"/>
      <c r="CG137" s="15"/>
    </row>
    <row r="138" spans="1:85" ht="19.5" customHeight="1">
      <c r="A138" s="18" t="s">
        <v>196</v>
      </c>
      <c r="B138" s="19" t="s">
        <v>197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0"/>
      <c r="R138" s="19"/>
      <c r="S138" s="19"/>
      <c r="T138" s="11"/>
      <c r="U138" s="13">
        <v>400</v>
      </c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>
        <v>-200</v>
      </c>
      <c r="AG138" s="13"/>
      <c r="AH138" s="13"/>
      <c r="AI138" s="13"/>
      <c r="AJ138" s="13"/>
      <c r="AK138" s="13"/>
      <c r="AL138" s="20">
        <v>200</v>
      </c>
      <c r="AM138" s="13"/>
      <c r="AN138" s="13"/>
      <c r="AO138" s="13"/>
      <c r="AP138" s="13"/>
      <c r="AQ138" s="13"/>
      <c r="AR138" s="13">
        <v>416</v>
      </c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4"/>
      <c r="BE138" s="13"/>
      <c r="BF138" s="13"/>
      <c r="BG138" s="15"/>
      <c r="BH138" s="16"/>
      <c r="BI138" s="20">
        <v>416</v>
      </c>
      <c r="BJ138" s="14"/>
      <c r="BK138" s="13"/>
      <c r="BL138" s="13"/>
      <c r="BM138" s="15"/>
      <c r="BN138" s="16"/>
      <c r="BO138" s="13">
        <v>432.6</v>
      </c>
      <c r="BP138" s="14"/>
      <c r="BQ138" s="13"/>
      <c r="BR138" s="13"/>
      <c r="BS138" s="15"/>
      <c r="BT138" s="16"/>
      <c r="BU138" s="13"/>
      <c r="BV138" s="14"/>
      <c r="BW138" s="13"/>
      <c r="BX138" s="13"/>
      <c r="BY138" s="15"/>
      <c r="BZ138" s="16"/>
      <c r="CA138" s="17">
        <v>432.6</v>
      </c>
      <c r="CB138" s="14"/>
      <c r="CC138" s="13"/>
      <c r="CD138" s="13"/>
      <c r="CE138" s="16"/>
      <c r="CF138" s="15"/>
      <c r="CG138" s="15"/>
    </row>
    <row r="139" spans="1:85" ht="32.25" customHeight="1">
      <c r="A139" s="18" t="s">
        <v>198</v>
      </c>
      <c r="B139" s="19" t="s">
        <v>197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0" t="s">
        <v>52</v>
      </c>
      <c r="R139" s="19"/>
      <c r="S139" s="19"/>
      <c r="T139" s="11"/>
      <c r="U139" s="13">
        <v>400</v>
      </c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>
        <v>-200</v>
      </c>
      <c r="AG139" s="13"/>
      <c r="AH139" s="13"/>
      <c r="AI139" s="13"/>
      <c r="AJ139" s="13"/>
      <c r="AK139" s="13"/>
      <c r="AL139" s="20">
        <v>200</v>
      </c>
      <c r="AM139" s="13"/>
      <c r="AN139" s="13"/>
      <c r="AO139" s="13"/>
      <c r="AP139" s="13"/>
      <c r="AQ139" s="13"/>
      <c r="AR139" s="13">
        <v>416</v>
      </c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4"/>
      <c r="BE139" s="13"/>
      <c r="BF139" s="13"/>
      <c r="BG139" s="15"/>
      <c r="BH139" s="16"/>
      <c r="BI139" s="20">
        <v>416</v>
      </c>
      <c r="BJ139" s="14"/>
      <c r="BK139" s="13"/>
      <c r="BL139" s="13"/>
      <c r="BM139" s="15"/>
      <c r="BN139" s="16"/>
      <c r="BO139" s="13">
        <v>432.6</v>
      </c>
      <c r="BP139" s="14"/>
      <c r="BQ139" s="13"/>
      <c r="BR139" s="13"/>
      <c r="BS139" s="15"/>
      <c r="BT139" s="16"/>
      <c r="BU139" s="13"/>
      <c r="BV139" s="14"/>
      <c r="BW139" s="13"/>
      <c r="BX139" s="13"/>
      <c r="BY139" s="15"/>
      <c r="BZ139" s="16"/>
      <c r="CA139" s="17">
        <v>432.6</v>
      </c>
      <c r="CB139" s="14"/>
      <c r="CC139" s="13"/>
      <c r="CD139" s="13"/>
      <c r="CE139" s="16"/>
      <c r="CF139" s="15"/>
      <c r="CG139" s="15"/>
    </row>
    <row r="140" spans="1:85" ht="31.5">
      <c r="A140" s="18" t="s">
        <v>53</v>
      </c>
      <c r="B140" s="19" t="s">
        <v>197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0" t="s">
        <v>54</v>
      </c>
      <c r="R140" s="19" t="s">
        <v>103</v>
      </c>
      <c r="S140" s="19" t="s">
        <v>199</v>
      </c>
      <c r="T140" s="11"/>
      <c r="U140" s="13">
        <v>400</v>
      </c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>
        <v>-200</v>
      </c>
      <c r="AG140" s="13"/>
      <c r="AH140" s="13"/>
      <c r="AI140" s="13"/>
      <c r="AJ140" s="13"/>
      <c r="AK140" s="13"/>
      <c r="AL140" s="20">
        <v>200</v>
      </c>
      <c r="AM140" s="13"/>
      <c r="AN140" s="13"/>
      <c r="AO140" s="13"/>
      <c r="AP140" s="13"/>
      <c r="AQ140" s="13"/>
      <c r="AR140" s="13">
        <v>416</v>
      </c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4"/>
      <c r="BE140" s="13"/>
      <c r="BF140" s="13"/>
      <c r="BG140" s="15"/>
      <c r="BH140" s="16"/>
      <c r="BI140" s="20">
        <v>416</v>
      </c>
      <c r="BJ140" s="14"/>
      <c r="BK140" s="13"/>
      <c r="BL140" s="13"/>
      <c r="BM140" s="15"/>
      <c r="BN140" s="16"/>
      <c r="BO140" s="13">
        <v>432.6</v>
      </c>
      <c r="BP140" s="14"/>
      <c r="BQ140" s="13"/>
      <c r="BR140" s="13"/>
      <c r="BS140" s="15"/>
      <c r="BT140" s="16"/>
      <c r="BU140" s="13"/>
      <c r="BV140" s="14"/>
      <c r="BW140" s="13"/>
      <c r="BX140" s="13"/>
      <c r="BY140" s="15"/>
      <c r="BZ140" s="16"/>
      <c r="CA140" s="17">
        <v>432.6</v>
      </c>
      <c r="CB140" s="14"/>
      <c r="CC140" s="13"/>
      <c r="CD140" s="13"/>
      <c r="CE140" s="16"/>
      <c r="CF140" s="15"/>
      <c r="CG140" s="15"/>
    </row>
    <row r="141" spans="1:85" ht="19.5" customHeight="1">
      <c r="A141" s="18" t="s">
        <v>200</v>
      </c>
      <c r="B141" s="19" t="s">
        <v>201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0"/>
      <c r="R141" s="19"/>
      <c r="S141" s="19"/>
      <c r="T141" s="11"/>
      <c r="U141" s="13">
        <v>100</v>
      </c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>
        <v>-100</v>
      </c>
      <c r="AG141" s="13"/>
      <c r="AH141" s="13"/>
      <c r="AI141" s="13"/>
      <c r="AJ141" s="13"/>
      <c r="AK141" s="13"/>
      <c r="AL141" s="20"/>
      <c r="AM141" s="13"/>
      <c r="AN141" s="13"/>
      <c r="AO141" s="13"/>
      <c r="AP141" s="13"/>
      <c r="AQ141" s="13"/>
      <c r="AR141" s="13">
        <v>104</v>
      </c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4"/>
      <c r="BE141" s="13"/>
      <c r="BF141" s="13"/>
      <c r="BG141" s="15"/>
      <c r="BH141" s="16"/>
      <c r="BI141" s="20">
        <v>104</v>
      </c>
      <c r="BJ141" s="14"/>
      <c r="BK141" s="13"/>
      <c r="BL141" s="13"/>
      <c r="BM141" s="15"/>
      <c r="BN141" s="16"/>
      <c r="BO141" s="13">
        <v>108.2</v>
      </c>
      <c r="BP141" s="14"/>
      <c r="BQ141" s="13"/>
      <c r="BR141" s="13"/>
      <c r="BS141" s="15"/>
      <c r="BT141" s="16"/>
      <c r="BU141" s="13"/>
      <c r="BV141" s="14"/>
      <c r="BW141" s="13"/>
      <c r="BX141" s="13"/>
      <c r="BY141" s="15"/>
      <c r="BZ141" s="16"/>
      <c r="CA141" s="17">
        <v>108.2</v>
      </c>
      <c r="CB141" s="14"/>
      <c r="CC141" s="13"/>
      <c r="CD141" s="13"/>
      <c r="CE141" s="16"/>
      <c r="CF141" s="15"/>
      <c r="CG141" s="15"/>
    </row>
    <row r="142" spans="1:85" ht="31.5">
      <c r="A142" s="18" t="s">
        <v>202</v>
      </c>
      <c r="B142" s="19" t="s">
        <v>201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0" t="s">
        <v>52</v>
      </c>
      <c r="R142" s="19"/>
      <c r="S142" s="19"/>
      <c r="T142" s="11"/>
      <c r="U142" s="13">
        <v>100</v>
      </c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>
        <v>-100</v>
      </c>
      <c r="AG142" s="13"/>
      <c r="AH142" s="13"/>
      <c r="AI142" s="13"/>
      <c r="AJ142" s="13"/>
      <c r="AK142" s="13"/>
      <c r="AL142" s="20"/>
      <c r="AM142" s="13"/>
      <c r="AN142" s="13"/>
      <c r="AO142" s="13"/>
      <c r="AP142" s="13"/>
      <c r="AQ142" s="13"/>
      <c r="AR142" s="13">
        <v>104</v>
      </c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4"/>
      <c r="BE142" s="13"/>
      <c r="BF142" s="13"/>
      <c r="BG142" s="15"/>
      <c r="BH142" s="16"/>
      <c r="BI142" s="20">
        <v>104</v>
      </c>
      <c r="BJ142" s="14"/>
      <c r="BK142" s="13"/>
      <c r="BL142" s="13"/>
      <c r="BM142" s="15"/>
      <c r="BN142" s="16"/>
      <c r="BO142" s="13">
        <v>108.2</v>
      </c>
      <c r="BP142" s="14"/>
      <c r="BQ142" s="13"/>
      <c r="BR142" s="13"/>
      <c r="BS142" s="15"/>
      <c r="BT142" s="16"/>
      <c r="BU142" s="13"/>
      <c r="BV142" s="14"/>
      <c r="BW142" s="13"/>
      <c r="BX142" s="13"/>
      <c r="BY142" s="15"/>
      <c r="BZ142" s="16"/>
      <c r="CA142" s="17">
        <v>108.2</v>
      </c>
      <c r="CB142" s="14"/>
      <c r="CC142" s="13"/>
      <c r="CD142" s="13"/>
      <c r="CE142" s="16"/>
      <c r="CF142" s="15"/>
      <c r="CG142" s="15"/>
    </row>
    <row r="143" spans="1:85" ht="31.5">
      <c r="A143" s="18" t="s">
        <v>53</v>
      </c>
      <c r="B143" s="19" t="s">
        <v>201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0" t="s">
        <v>54</v>
      </c>
      <c r="R143" s="19" t="s">
        <v>50</v>
      </c>
      <c r="S143" s="19" t="s">
        <v>203</v>
      </c>
      <c r="T143" s="11"/>
      <c r="U143" s="13">
        <v>100</v>
      </c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>
        <v>-100</v>
      </c>
      <c r="AG143" s="13"/>
      <c r="AH143" s="13"/>
      <c r="AI143" s="13"/>
      <c r="AJ143" s="13"/>
      <c r="AK143" s="13"/>
      <c r="AL143" s="20"/>
      <c r="AM143" s="13"/>
      <c r="AN143" s="13"/>
      <c r="AO143" s="13"/>
      <c r="AP143" s="13"/>
      <c r="AQ143" s="13"/>
      <c r="AR143" s="13">
        <v>104</v>
      </c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4"/>
      <c r="BE143" s="13"/>
      <c r="BF143" s="13"/>
      <c r="BG143" s="15"/>
      <c r="BH143" s="16"/>
      <c r="BI143" s="20">
        <v>104</v>
      </c>
      <c r="BJ143" s="14"/>
      <c r="BK143" s="13"/>
      <c r="BL143" s="13"/>
      <c r="BM143" s="15"/>
      <c r="BN143" s="16"/>
      <c r="BO143" s="13">
        <v>108.2</v>
      </c>
      <c r="BP143" s="14"/>
      <c r="BQ143" s="13"/>
      <c r="BR143" s="13"/>
      <c r="BS143" s="15"/>
      <c r="BT143" s="16"/>
      <c r="BU143" s="13"/>
      <c r="BV143" s="14"/>
      <c r="BW143" s="13"/>
      <c r="BX143" s="13"/>
      <c r="BY143" s="15"/>
      <c r="BZ143" s="16"/>
      <c r="CA143" s="17">
        <v>108.2</v>
      </c>
      <c r="CB143" s="14"/>
      <c r="CC143" s="13"/>
      <c r="CD143" s="13"/>
      <c r="CE143" s="16"/>
      <c r="CF143" s="15"/>
      <c r="CG143" s="15"/>
    </row>
    <row r="144" spans="1:85" ht="46.5" customHeight="1">
      <c r="A144" s="18" t="s">
        <v>204</v>
      </c>
      <c r="B144" s="19" t="s">
        <v>205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0"/>
      <c r="R144" s="19"/>
      <c r="S144" s="19"/>
      <c r="T144" s="11"/>
      <c r="U144" s="13">
        <v>50</v>
      </c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20">
        <v>50</v>
      </c>
      <c r="AM144" s="13"/>
      <c r="AN144" s="13"/>
      <c r="AO144" s="13"/>
      <c r="AP144" s="13"/>
      <c r="AQ144" s="13"/>
      <c r="AR144" s="13">
        <v>50</v>
      </c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4"/>
      <c r="BE144" s="13"/>
      <c r="BF144" s="13"/>
      <c r="BG144" s="15"/>
      <c r="BH144" s="16"/>
      <c r="BI144" s="20">
        <v>50</v>
      </c>
      <c r="BJ144" s="14"/>
      <c r="BK144" s="13"/>
      <c r="BL144" s="13"/>
      <c r="BM144" s="15"/>
      <c r="BN144" s="16"/>
      <c r="BO144" s="13">
        <v>50</v>
      </c>
      <c r="BP144" s="14"/>
      <c r="BQ144" s="13"/>
      <c r="BR144" s="13"/>
      <c r="BS144" s="15"/>
      <c r="BT144" s="16"/>
      <c r="BU144" s="13"/>
      <c r="BV144" s="14"/>
      <c r="BW144" s="13"/>
      <c r="BX144" s="13"/>
      <c r="BY144" s="15"/>
      <c r="BZ144" s="16"/>
      <c r="CA144" s="17">
        <v>50</v>
      </c>
      <c r="CB144" s="14"/>
      <c r="CC144" s="13"/>
      <c r="CD144" s="13"/>
      <c r="CE144" s="16"/>
      <c r="CF144" s="15"/>
      <c r="CG144" s="15"/>
    </row>
    <row r="145" spans="1:85" ht="18.75" customHeight="1">
      <c r="A145" s="18" t="s">
        <v>39</v>
      </c>
      <c r="B145" s="19" t="s">
        <v>206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0"/>
      <c r="R145" s="19"/>
      <c r="S145" s="19"/>
      <c r="T145" s="11"/>
      <c r="U145" s="13">
        <v>50</v>
      </c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20">
        <v>50</v>
      </c>
      <c r="AM145" s="13"/>
      <c r="AN145" s="13"/>
      <c r="AO145" s="13"/>
      <c r="AP145" s="13"/>
      <c r="AQ145" s="13"/>
      <c r="AR145" s="13">
        <v>50</v>
      </c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4"/>
      <c r="BE145" s="13"/>
      <c r="BF145" s="13"/>
      <c r="BG145" s="15"/>
      <c r="BH145" s="16"/>
      <c r="BI145" s="20">
        <v>50</v>
      </c>
      <c r="BJ145" s="14"/>
      <c r="BK145" s="13"/>
      <c r="BL145" s="13"/>
      <c r="BM145" s="15"/>
      <c r="BN145" s="16"/>
      <c r="BO145" s="13">
        <v>50</v>
      </c>
      <c r="BP145" s="14"/>
      <c r="BQ145" s="13"/>
      <c r="BR145" s="13"/>
      <c r="BS145" s="15"/>
      <c r="BT145" s="16"/>
      <c r="BU145" s="13"/>
      <c r="BV145" s="14"/>
      <c r="BW145" s="13"/>
      <c r="BX145" s="13"/>
      <c r="BY145" s="15"/>
      <c r="BZ145" s="16"/>
      <c r="CA145" s="17">
        <v>50</v>
      </c>
      <c r="CB145" s="14"/>
      <c r="CC145" s="13"/>
      <c r="CD145" s="13"/>
      <c r="CE145" s="16"/>
      <c r="CF145" s="15"/>
      <c r="CG145" s="15"/>
    </row>
    <row r="146" spans="1:85" ht="31.5">
      <c r="A146" s="18" t="s">
        <v>207</v>
      </c>
      <c r="B146" s="19" t="s">
        <v>208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0"/>
      <c r="R146" s="19"/>
      <c r="S146" s="19"/>
      <c r="T146" s="11"/>
      <c r="U146" s="13">
        <v>50</v>
      </c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20">
        <v>50</v>
      </c>
      <c r="AM146" s="13"/>
      <c r="AN146" s="13"/>
      <c r="AO146" s="13"/>
      <c r="AP146" s="13"/>
      <c r="AQ146" s="13"/>
      <c r="AR146" s="13">
        <v>50</v>
      </c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4"/>
      <c r="BE146" s="13"/>
      <c r="BF146" s="13"/>
      <c r="BG146" s="15"/>
      <c r="BH146" s="16"/>
      <c r="BI146" s="20">
        <v>50</v>
      </c>
      <c r="BJ146" s="14"/>
      <c r="BK146" s="13"/>
      <c r="BL146" s="13"/>
      <c r="BM146" s="15"/>
      <c r="BN146" s="16"/>
      <c r="BO146" s="13">
        <v>50</v>
      </c>
      <c r="BP146" s="14"/>
      <c r="BQ146" s="13"/>
      <c r="BR146" s="13"/>
      <c r="BS146" s="15"/>
      <c r="BT146" s="16"/>
      <c r="BU146" s="13"/>
      <c r="BV146" s="14"/>
      <c r="BW146" s="13"/>
      <c r="BX146" s="13"/>
      <c r="BY146" s="15"/>
      <c r="BZ146" s="16"/>
      <c r="CA146" s="17">
        <v>50</v>
      </c>
      <c r="CB146" s="14"/>
      <c r="CC146" s="13"/>
      <c r="CD146" s="13"/>
      <c r="CE146" s="16"/>
      <c r="CF146" s="15"/>
      <c r="CG146" s="15"/>
    </row>
    <row r="147" spans="1:85" ht="45.75" customHeight="1">
      <c r="A147" s="18" t="s">
        <v>209</v>
      </c>
      <c r="B147" s="19" t="s">
        <v>210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0"/>
      <c r="R147" s="19"/>
      <c r="S147" s="19"/>
      <c r="T147" s="11"/>
      <c r="U147" s="13">
        <v>50</v>
      </c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20">
        <v>50</v>
      </c>
      <c r="AM147" s="13"/>
      <c r="AN147" s="13"/>
      <c r="AO147" s="13"/>
      <c r="AP147" s="13"/>
      <c r="AQ147" s="13"/>
      <c r="AR147" s="13">
        <v>50</v>
      </c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4"/>
      <c r="BE147" s="13"/>
      <c r="BF147" s="13"/>
      <c r="BG147" s="15"/>
      <c r="BH147" s="16"/>
      <c r="BI147" s="20">
        <v>50</v>
      </c>
      <c r="BJ147" s="14"/>
      <c r="BK147" s="13"/>
      <c r="BL147" s="13"/>
      <c r="BM147" s="15"/>
      <c r="BN147" s="16"/>
      <c r="BO147" s="13">
        <v>50</v>
      </c>
      <c r="BP147" s="14"/>
      <c r="BQ147" s="13"/>
      <c r="BR147" s="13"/>
      <c r="BS147" s="15"/>
      <c r="BT147" s="16"/>
      <c r="BU147" s="13"/>
      <c r="BV147" s="14"/>
      <c r="BW147" s="13"/>
      <c r="BX147" s="13"/>
      <c r="BY147" s="15"/>
      <c r="BZ147" s="16"/>
      <c r="CA147" s="17">
        <v>50</v>
      </c>
      <c r="CB147" s="14"/>
      <c r="CC147" s="13"/>
      <c r="CD147" s="13"/>
      <c r="CE147" s="16"/>
      <c r="CF147" s="15"/>
      <c r="CG147" s="15"/>
    </row>
    <row r="148" spans="1:85" ht="66.75" customHeight="1">
      <c r="A148" s="21" t="s">
        <v>211</v>
      </c>
      <c r="B148" s="19" t="s">
        <v>210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0" t="s">
        <v>52</v>
      </c>
      <c r="R148" s="19"/>
      <c r="S148" s="19"/>
      <c r="T148" s="11"/>
      <c r="U148" s="13">
        <v>50</v>
      </c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20">
        <v>50</v>
      </c>
      <c r="AM148" s="13"/>
      <c r="AN148" s="13"/>
      <c r="AO148" s="13"/>
      <c r="AP148" s="13"/>
      <c r="AQ148" s="13"/>
      <c r="AR148" s="13">
        <v>50</v>
      </c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4"/>
      <c r="BE148" s="13"/>
      <c r="BF148" s="13"/>
      <c r="BG148" s="15"/>
      <c r="BH148" s="16"/>
      <c r="BI148" s="20">
        <v>50</v>
      </c>
      <c r="BJ148" s="14"/>
      <c r="BK148" s="13"/>
      <c r="BL148" s="13"/>
      <c r="BM148" s="15"/>
      <c r="BN148" s="16"/>
      <c r="BO148" s="13">
        <v>50</v>
      </c>
      <c r="BP148" s="14"/>
      <c r="BQ148" s="13"/>
      <c r="BR148" s="13"/>
      <c r="BS148" s="15"/>
      <c r="BT148" s="16"/>
      <c r="BU148" s="13"/>
      <c r="BV148" s="14"/>
      <c r="BW148" s="13"/>
      <c r="BX148" s="13"/>
      <c r="BY148" s="15"/>
      <c r="BZ148" s="16"/>
      <c r="CA148" s="17">
        <v>50</v>
      </c>
      <c r="CB148" s="14"/>
      <c r="CC148" s="13"/>
      <c r="CD148" s="13"/>
      <c r="CE148" s="16"/>
      <c r="CF148" s="15"/>
      <c r="CG148" s="15"/>
    </row>
    <row r="149" spans="1:85" ht="31.5">
      <c r="A149" s="18" t="s">
        <v>53</v>
      </c>
      <c r="B149" s="19" t="s">
        <v>210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0" t="s">
        <v>54</v>
      </c>
      <c r="R149" s="19" t="s">
        <v>103</v>
      </c>
      <c r="S149" s="19" t="s">
        <v>199</v>
      </c>
      <c r="T149" s="11"/>
      <c r="U149" s="13">
        <v>50</v>
      </c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20">
        <v>50</v>
      </c>
      <c r="AM149" s="13"/>
      <c r="AN149" s="13"/>
      <c r="AO149" s="13"/>
      <c r="AP149" s="13"/>
      <c r="AQ149" s="13"/>
      <c r="AR149" s="13">
        <v>50</v>
      </c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4"/>
      <c r="BE149" s="13"/>
      <c r="BF149" s="13"/>
      <c r="BG149" s="15"/>
      <c r="BH149" s="16"/>
      <c r="BI149" s="20">
        <v>50</v>
      </c>
      <c r="BJ149" s="14"/>
      <c r="BK149" s="13"/>
      <c r="BL149" s="13"/>
      <c r="BM149" s="15"/>
      <c r="BN149" s="16"/>
      <c r="BO149" s="13">
        <v>50</v>
      </c>
      <c r="BP149" s="14"/>
      <c r="BQ149" s="13"/>
      <c r="BR149" s="13"/>
      <c r="BS149" s="15"/>
      <c r="BT149" s="16"/>
      <c r="BU149" s="13"/>
      <c r="BV149" s="14"/>
      <c r="BW149" s="13"/>
      <c r="BX149" s="13"/>
      <c r="BY149" s="15"/>
      <c r="BZ149" s="16"/>
      <c r="CA149" s="17">
        <v>50</v>
      </c>
      <c r="CB149" s="14"/>
      <c r="CC149" s="13"/>
      <c r="CD149" s="13"/>
      <c r="CE149" s="16"/>
      <c r="CF149" s="15"/>
      <c r="CG149" s="15"/>
    </row>
    <row r="150" spans="1:85" ht="18.75" customHeight="1">
      <c r="A150" s="18" t="s">
        <v>212</v>
      </c>
      <c r="B150" s="19" t="s">
        <v>213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0"/>
      <c r="R150" s="19"/>
      <c r="S150" s="19"/>
      <c r="T150" s="11"/>
      <c r="U150" s="13">
        <v>27000.6</v>
      </c>
      <c r="V150" s="13">
        <v>346.4</v>
      </c>
      <c r="W150" s="13">
        <v>328.5</v>
      </c>
      <c r="X150" s="13">
        <v>3.5</v>
      </c>
      <c r="Y150" s="13">
        <v>3.5</v>
      </c>
      <c r="Z150" s="13"/>
      <c r="AA150" s="13"/>
      <c r="AB150" s="13"/>
      <c r="AC150" s="13"/>
      <c r="AD150" s="13"/>
      <c r="AE150" s="13"/>
      <c r="AF150" s="13">
        <v>3120.9</v>
      </c>
      <c r="AG150" s="13">
        <v>17.899999999999999</v>
      </c>
      <c r="AH150" s="13"/>
      <c r="AI150" s="13"/>
      <c r="AJ150" s="13"/>
      <c r="AK150" s="13"/>
      <c r="AL150" s="20">
        <v>30121.7</v>
      </c>
      <c r="AM150" s="13">
        <v>346.4</v>
      </c>
      <c r="AN150" s="13">
        <v>3.5</v>
      </c>
      <c r="AO150" s="13"/>
      <c r="AP150" s="13"/>
      <c r="AQ150" s="13"/>
      <c r="AR150" s="13">
        <v>27383.8</v>
      </c>
      <c r="AS150" s="13">
        <v>380.3</v>
      </c>
      <c r="AT150" s="13">
        <v>339.9</v>
      </c>
      <c r="AU150" s="13">
        <v>3.5</v>
      </c>
      <c r="AV150" s="13">
        <v>3.5</v>
      </c>
      <c r="AW150" s="13"/>
      <c r="AX150" s="13"/>
      <c r="AY150" s="13"/>
      <c r="AZ150" s="13"/>
      <c r="BA150" s="13"/>
      <c r="BB150" s="13"/>
      <c r="BC150" s="13">
        <v>40.4</v>
      </c>
      <c r="BD150" s="14">
        <v>40.4</v>
      </c>
      <c r="BE150" s="13"/>
      <c r="BF150" s="13"/>
      <c r="BG150" s="15"/>
      <c r="BH150" s="16"/>
      <c r="BI150" s="20">
        <v>27424.2</v>
      </c>
      <c r="BJ150" s="14">
        <v>380.3</v>
      </c>
      <c r="BK150" s="13">
        <v>3.5</v>
      </c>
      <c r="BL150" s="13"/>
      <c r="BM150" s="15"/>
      <c r="BN150" s="16"/>
      <c r="BO150" s="13">
        <v>28121.599999999999</v>
      </c>
      <c r="BP150" s="14"/>
      <c r="BQ150" s="13">
        <v>3.5</v>
      </c>
      <c r="BR150" s="13"/>
      <c r="BS150" s="15"/>
      <c r="BT150" s="16"/>
      <c r="BU150" s="13">
        <v>414.8</v>
      </c>
      <c r="BV150" s="14">
        <v>414.8</v>
      </c>
      <c r="BW150" s="13"/>
      <c r="BX150" s="13"/>
      <c r="BY150" s="15"/>
      <c r="BZ150" s="16"/>
      <c r="CA150" s="17">
        <v>28536.400000000001</v>
      </c>
      <c r="CB150" s="14">
        <v>414.8</v>
      </c>
      <c r="CC150" s="13">
        <v>3.5</v>
      </c>
      <c r="CD150" s="13"/>
      <c r="CE150" s="16"/>
      <c r="CF150" s="15"/>
      <c r="CG150" s="15"/>
    </row>
    <row r="151" spans="1:85" ht="31.5">
      <c r="A151" s="18" t="s">
        <v>214</v>
      </c>
      <c r="B151" s="19" t="s">
        <v>215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0"/>
      <c r="R151" s="19"/>
      <c r="S151" s="19"/>
      <c r="T151" s="11"/>
      <c r="U151" s="13">
        <v>1114.4000000000001</v>
      </c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>
        <v>-19</v>
      </c>
      <c r="AG151" s="13"/>
      <c r="AH151" s="13"/>
      <c r="AI151" s="13"/>
      <c r="AJ151" s="13"/>
      <c r="AK151" s="13"/>
      <c r="AL151" s="20">
        <v>1095.5</v>
      </c>
      <c r="AM151" s="13"/>
      <c r="AN151" s="13"/>
      <c r="AO151" s="13"/>
      <c r="AP151" s="13"/>
      <c r="AQ151" s="13"/>
      <c r="AR151" s="13">
        <v>1159</v>
      </c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4"/>
      <c r="BE151" s="13"/>
      <c r="BF151" s="13"/>
      <c r="BG151" s="15"/>
      <c r="BH151" s="16"/>
      <c r="BI151" s="20">
        <v>1159</v>
      </c>
      <c r="BJ151" s="14"/>
      <c r="BK151" s="13"/>
      <c r="BL151" s="13"/>
      <c r="BM151" s="15"/>
      <c r="BN151" s="16"/>
      <c r="BO151" s="13">
        <v>1205.4000000000001</v>
      </c>
      <c r="BP151" s="14"/>
      <c r="BQ151" s="13"/>
      <c r="BR151" s="13"/>
      <c r="BS151" s="15"/>
      <c r="BT151" s="16"/>
      <c r="BU151" s="13"/>
      <c r="BV151" s="14"/>
      <c r="BW151" s="13"/>
      <c r="BX151" s="13"/>
      <c r="BY151" s="15"/>
      <c r="BZ151" s="16"/>
      <c r="CA151" s="17">
        <v>1205.4000000000001</v>
      </c>
      <c r="CB151" s="14"/>
      <c r="CC151" s="13"/>
      <c r="CD151" s="13"/>
      <c r="CE151" s="16"/>
      <c r="CF151" s="15"/>
      <c r="CG151" s="15"/>
    </row>
    <row r="152" spans="1:85" ht="78.75">
      <c r="A152" s="21" t="s">
        <v>216</v>
      </c>
      <c r="B152" s="19" t="s">
        <v>215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0" t="s">
        <v>46</v>
      </c>
      <c r="R152" s="19"/>
      <c r="S152" s="19"/>
      <c r="T152" s="11"/>
      <c r="U152" s="13">
        <v>1114.4000000000001</v>
      </c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>
        <v>-19</v>
      </c>
      <c r="AG152" s="13"/>
      <c r="AH152" s="13"/>
      <c r="AI152" s="13"/>
      <c r="AJ152" s="13"/>
      <c r="AK152" s="13"/>
      <c r="AL152" s="20">
        <v>1095.5</v>
      </c>
      <c r="AM152" s="13"/>
      <c r="AN152" s="13"/>
      <c r="AO152" s="13"/>
      <c r="AP152" s="13"/>
      <c r="AQ152" s="13"/>
      <c r="AR152" s="13">
        <v>1159</v>
      </c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4"/>
      <c r="BE152" s="13"/>
      <c r="BF152" s="13"/>
      <c r="BG152" s="15"/>
      <c r="BH152" s="16"/>
      <c r="BI152" s="20">
        <v>1159</v>
      </c>
      <c r="BJ152" s="14"/>
      <c r="BK152" s="13"/>
      <c r="BL152" s="13"/>
      <c r="BM152" s="15"/>
      <c r="BN152" s="16"/>
      <c r="BO152" s="13">
        <v>1205.4000000000001</v>
      </c>
      <c r="BP152" s="14"/>
      <c r="BQ152" s="13"/>
      <c r="BR152" s="13"/>
      <c r="BS152" s="15"/>
      <c r="BT152" s="16"/>
      <c r="BU152" s="13"/>
      <c r="BV152" s="14"/>
      <c r="BW152" s="13"/>
      <c r="BX152" s="13"/>
      <c r="BY152" s="15"/>
      <c r="BZ152" s="16"/>
      <c r="CA152" s="17">
        <v>1205.4000000000001</v>
      </c>
      <c r="CB152" s="14"/>
      <c r="CC152" s="13"/>
      <c r="CD152" s="13"/>
      <c r="CE152" s="16"/>
      <c r="CF152" s="15"/>
      <c r="CG152" s="15"/>
    </row>
    <row r="153" spans="1:85" ht="20.25" customHeight="1">
      <c r="A153" s="18" t="s">
        <v>217</v>
      </c>
      <c r="B153" s="19" t="s">
        <v>215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0" t="s">
        <v>218</v>
      </c>
      <c r="R153" s="19" t="s">
        <v>50</v>
      </c>
      <c r="S153" s="19" t="s">
        <v>94</v>
      </c>
      <c r="T153" s="1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>
        <v>534</v>
      </c>
      <c r="AG153" s="13"/>
      <c r="AH153" s="13"/>
      <c r="AI153" s="13"/>
      <c r="AJ153" s="13"/>
      <c r="AK153" s="13"/>
      <c r="AL153" s="20">
        <v>534</v>
      </c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4"/>
      <c r="BE153" s="13"/>
      <c r="BF153" s="13"/>
      <c r="BG153" s="15"/>
      <c r="BH153" s="16"/>
      <c r="BI153" s="20"/>
      <c r="BJ153" s="14"/>
      <c r="BK153" s="13"/>
      <c r="BL153" s="13"/>
      <c r="BM153" s="15"/>
      <c r="BN153" s="16"/>
      <c r="BO153" s="13"/>
      <c r="BP153" s="14"/>
      <c r="BQ153" s="13"/>
      <c r="BR153" s="13"/>
      <c r="BS153" s="15"/>
      <c r="BT153" s="16"/>
      <c r="BU153" s="13"/>
      <c r="BV153" s="14"/>
      <c r="BW153" s="13"/>
      <c r="BX153" s="13"/>
      <c r="BY153" s="15"/>
      <c r="BZ153" s="16"/>
      <c r="CA153" s="17"/>
      <c r="CB153" s="14"/>
      <c r="CC153" s="13"/>
      <c r="CD153" s="13"/>
      <c r="CE153" s="16"/>
      <c r="CF153" s="15"/>
      <c r="CG153" s="15"/>
    </row>
    <row r="154" spans="1:85" ht="16.5" customHeight="1">
      <c r="A154" s="18" t="s">
        <v>217</v>
      </c>
      <c r="B154" s="19" t="s">
        <v>215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0" t="s">
        <v>218</v>
      </c>
      <c r="R154" s="19" t="s">
        <v>50</v>
      </c>
      <c r="S154" s="19" t="s">
        <v>103</v>
      </c>
      <c r="T154" s="11"/>
      <c r="U154" s="13">
        <v>1114.4000000000001</v>
      </c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>
        <v>-553</v>
      </c>
      <c r="AG154" s="13"/>
      <c r="AH154" s="13"/>
      <c r="AI154" s="13"/>
      <c r="AJ154" s="13"/>
      <c r="AK154" s="13"/>
      <c r="AL154" s="20">
        <v>561.5</v>
      </c>
      <c r="AM154" s="13"/>
      <c r="AN154" s="13"/>
      <c r="AO154" s="13"/>
      <c r="AP154" s="13"/>
      <c r="AQ154" s="13"/>
      <c r="AR154" s="13">
        <v>1159</v>
      </c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4"/>
      <c r="BE154" s="13"/>
      <c r="BF154" s="13"/>
      <c r="BG154" s="15"/>
      <c r="BH154" s="16"/>
      <c r="BI154" s="20">
        <v>1159</v>
      </c>
      <c r="BJ154" s="14"/>
      <c r="BK154" s="13"/>
      <c r="BL154" s="13"/>
      <c r="BM154" s="15"/>
      <c r="BN154" s="16"/>
      <c r="BO154" s="13">
        <v>1205.4000000000001</v>
      </c>
      <c r="BP154" s="14"/>
      <c r="BQ154" s="13"/>
      <c r="BR154" s="13"/>
      <c r="BS154" s="15"/>
      <c r="BT154" s="16"/>
      <c r="BU154" s="13"/>
      <c r="BV154" s="14"/>
      <c r="BW154" s="13"/>
      <c r="BX154" s="13"/>
      <c r="BY154" s="15"/>
      <c r="BZ154" s="16"/>
      <c r="CA154" s="17">
        <v>1205.4000000000001</v>
      </c>
      <c r="CB154" s="14"/>
      <c r="CC154" s="13"/>
      <c r="CD154" s="13"/>
      <c r="CE154" s="16"/>
      <c r="CF154" s="15"/>
      <c r="CG154" s="15"/>
    </row>
    <row r="155" spans="1:85" ht="15.75" customHeight="1">
      <c r="A155" s="18" t="s">
        <v>219</v>
      </c>
      <c r="B155" s="19" t="s">
        <v>220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0"/>
      <c r="R155" s="19"/>
      <c r="S155" s="19"/>
      <c r="T155" s="11"/>
      <c r="U155" s="13">
        <v>23688.7</v>
      </c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>
        <v>-39.200000000000003</v>
      </c>
      <c r="AG155" s="13"/>
      <c r="AH155" s="13"/>
      <c r="AI155" s="13"/>
      <c r="AJ155" s="13"/>
      <c r="AK155" s="13"/>
      <c r="AL155" s="20">
        <v>23649.599999999999</v>
      </c>
      <c r="AM155" s="13"/>
      <c r="AN155" s="13"/>
      <c r="AO155" s="13"/>
      <c r="AP155" s="13"/>
      <c r="AQ155" s="13"/>
      <c r="AR155" s="13">
        <v>24272.1</v>
      </c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4"/>
      <c r="BE155" s="13"/>
      <c r="BF155" s="13"/>
      <c r="BG155" s="15"/>
      <c r="BH155" s="16"/>
      <c r="BI155" s="20">
        <v>24272.1</v>
      </c>
      <c r="BJ155" s="14"/>
      <c r="BK155" s="13"/>
      <c r="BL155" s="13"/>
      <c r="BM155" s="15"/>
      <c r="BN155" s="16"/>
      <c r="BO155" s="13">
        <v>25243</v>
      </c>
      <c r="BP155" s="14"/>
      <c r="BQ155" s="13"/>
      <c r="BR155" s="13"/>
      <c r="BS155" s="15"/>
      <c r="BT155" s="16"/>
      <c r="BU155" s="13"/>
      <c r="BV155" s="14"/>
      <c r="BW155" s="13"/>
      <c r="BX155" s="13"/>
      <c r="BY155" s="15"/>
      <c r="BZ155" s="16"/>
      <c r="CA155" s="17">
        <v>25243</v>
      </c>
      <c r="CB155" s="14"/>
      <c r="CC155" s="13"/>
      <c r="CD155" s="13"/>
      <c r="CE155" s="16"/>
      <c r="CF155" s="15"/>
      <c r="CG155" s="15"/>
    </row>
    <row r="156" spans="1:85" ht="64.5" customHeight="1">
      <c r="A156" s="21" t="s">
        <v>221</v>
      </c>
      <c r="B156" s="19" t="s">
        <v>220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0" t="s">
        <v>46</v>
      </c>
      <c r="R156" s="19"/>
      <c r="S156" s="19"/>
      <c r="T156" s="11"/>
      <c r="U156" s="13">
        <v>16823.900000000001</v>
      </c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>
        <v>-1462.8</v>
      </c>
      <c r="AG156" s="13"/>
      <c r="AH156" s="13"/>
      <c r="AI156" s="13"/>
      <c r="AJ156" s="13"/>
      <c r="AK156" s="13"/>
      <c r="AL156" s="20">
        <v>15361.2</v>
      </c>
      <c r="AM156" s="13"/>
      <c r="AN156" s="13"/>
      <c r="AO156" s="13"/>
      <c r="AP156" s="13"/>
      <c r="AQ156" s="13"/>
      <c r="AR156" s="13">
        <v>17496.8</v>
      </c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4"/>
      <c r="BE156" s="13"/>
      <c r="BF156" s="13"/>
      <c r="BG156" s="15"/>
      <c r="BH156" s="16"/>
      <c r="BI156" s="20">
        <v>17496.8</v>
      </c>
      <c r="BJ156" s="14"/>
      <c r="BK156" s="13"/>
      <c r="BL156" s="13"/>
      <c r="BM156" s="15"/>
      <c r="BN156" s="16"/>
      <c r="BO156" s="13">
        <v>18196.7</v>
      </c>
      <c r="BP156" s="14"/>
      <c r="BQ156" s="13"/>
      <c r="BR156" s="13"/>
      <c r="BS156" s="15"/>
      <c r="BT156" s="16"/>
      <c r="BU156" s="13"/>
      <c r="BV156" s="14"/>
      <c r="BW156" s="13"/>
      <c r="BX156" s="13"/>
      <c r="BY156" s="15"/>
      <c r="BZ156" s="16"/>
      <c r="CA156" s="17">
        <v>18196.7</v>
      </c>
      <c r="CB156" s="14"/>
      <c r="CC156" s="13"/>
      <c r="CD156" s="13"/>
      <c r="CE156" s="16"/>
      <c r="CF156" s="15"/>
      <c r="CG156" s="15"/>
    </row>
    <row r="157" spans="1:85" ht="19.5" customHeight="1">
      <c r="A157" s="18" t="s">
        <v>217</v>
      </c>
      <c r="B157" s="19" t="s">
        <v>220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0" t="s">
        <v>218</v>
      </c>
      <c r="R157" s="19" t="s">
        <v>50</v>
      </c>
      <c r="S157" s="19" t="s">
        <v>131</v>
      </c>
      <c r="T157" s="11"/>
      <c r="U157" s="13">
        <v>1523.1</v>
      </c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>
        <v>-1198.2</v>
      </c>
      <c r="AG157" s="13"/>
      <c r="AH157" s="13"/>
      <c r="AI157" s="13"/>
      <c r="AJ157" s="13"/>
      <c r="AK157" s="13"/>
      <c r="AL157" s="20">
        <v>325</v>
      </c>
      <c r="AM157" s="13"/>
      <c r="AN157" s="13"/>
      <c r="AO157" s="13"/>
      <c r="AP157" s="13"/>
      <c r="AQ157" s="13"/>
      <c r="AR157" s="13">
        <v>1584</v>
      </c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4"/>
      <c r="BE157" s="13"/>
      <c r="BF157" s="13"/>
      <c r="BG157" s="15"/>
      <c r="BH157" s="16"/>
      <c r="BI157" s="20">
        <v>1584</v>
      </c>
      <c r="BJ157" s="14"/>
      <c r="BK157" s="13"/>
      <c r="BL157" s="13"/>
      <c r="BM157" s="15"/>
      <c r="BN157" s="16"/>
      <c r="BO157" s="13">
        <v>1647.4</v>
      </c>
      <c r="BP157" s="14"/>
      <c r="BQ157" s="13"/>
      <c r="BR157" s="13"/>
      <c r="BS157" s="15"/>
      <c r="BT157" s="16"/>
      <c r="BU157" s="13"/>
      <c r="BV157" s="14"/>
      <c r="BW157" s="13"/>
      <c r="BX157" s="13"/>
      <c r="BY157" s="15"/>
      <c r="BZ157" s="16"/>
      <c r="CA157" s="17">
        <v>1647.4</v>
      </c>
      <c r="CB157" s="14"/>
      <c r="CC157" s="13"/>
      <c r="CD157" s="13"/>
      <c r="CE157" s="16"/>
      <c r="CF157" s="15"/>
      <c r="CG157" s="15"/>
    </row>
    <row r="158" spans="1:85" ht="18.75" customHeight="1">
      <c r="A158" s="18" t="s">
        <v>217</v>
      </c>
      <c r="B158" s="19" t="s">
        <v>220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0" t="s">
        <v>218</v>
      </c>
      <c r="R158" s="19" t="s">
        <v>50</v>
      </c>
      <c r="S158" s="19" t="s">
        <v>103</v>
      </c>
      <c r="T158" s="11"/>
      <c r="U158" s="13">
        <v>15300.8</v>
      </c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>
        <v>-264.60000000000002</v>
      </c>
      <c r="AG158" s="13"/>
      <c r="AH158" s="13"/>
      <c r="AI158" s="13"/>
      <c r="AJ158" s="13"/>
      <c r="AK158" s="13"/>
      <c r="AL158" s="20">
        <v>15036.2</v>
      </c>
      <c r="AM158" s="13"/>
      <c r="AN158" s="13"/>
      <c r="AO158" s="13"/>
      <c r="AP158" s="13"/>
      <c r="AQ158" s="13"/>
      <c r="AR158" s="13">
        <v>15912.8</v>
      </c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4"/>
      <c r="BE158" s="13"/>
      <c r="BF158" s="13"/>
      <c r="BG158" s="15"/>
      <c r="BH158" s="16"/>
      <c r="BI158" s="20">
        <v>15912.8</v>
      </c>
      <c r="BJ158" s="14"/>
      <c r="BK158" s="13"/>
      <c r="BL158" s="13"/>
      <c r="BM158" s="15"/>
      <c r="BN158" s="16"/>
      <c r="BO158" s="13">
        <v>16549.3</v>
      </c>
      <c r="BP158" s="14"/>
      <c r="BQ158" s="13"/>
      <c r="BR158" s="13"/>
      <c r="BS158" s="15"/>
      <c r="BT158" s="16"/>
      <c r="BU158" s="13"/>
      <c r="BV158" s="14"/>
      <c r="BW158" s="13"/>
      <c r="BX158" s="13"/>
      <c r="BY158" s="15"/>
      <c r="BZ158" s="16"/>
      <c r="CA158" s="17">
        <v>16549.3</v>
      </c>
      <c r="CB158" s="14"/>
      <c r="CC158" s="13"/>
      <c r="CD158" s="13"/>
      <c r="CE158" s="16"/>
      <c r="CF158" s="15"/>
      <c r="CG158" s="15"/>
    </row>
    <row r="159" spans="1:85" ht="33.75" customHeight="1">
      <c r="A159" s="18" t="s">
        <v>222</v>
      </c>
      <c r="B159" s="19" t="s">
        <v>220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0" t="s">
        <v>52</v>
      </c>
      <c r="R159" s="19"/>
      <c r="S159" s="19"/>
      <c r="T159" s="11"/>
      <c r="U159" s="13">
        <v>6498.8</v>
      </c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>
        <v>1174.4000000000001</v>
      </c>
      <c r="AG159" s="13"/>
      <c r="AH159" s="13"/>
      <c r="AI159" s="13"/>
      <c r="AJ159" s="13"/>
      <c r="AK159" s="13"/>
      <c r="AL159" s="20">
        <v>7673.2</v>
      </c>
      <c r="AM159" s="13"/>
      <c r="AN159" s="13"/>
      <c r="AO159" s="13"/>
      <c r="AP159" s="13"/>
      <c r="AQ159" s="13"/>
      <c r="AR159" s="13">
        <v>6758.7</v>
      </c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4"/>
      <c r="BE159" s="13"/>
      <c r="BF159" s="13"/>
      <c r="BG159" s="15"/>
      <c r="BH159" s="16"/>
      <c r="BI159" s="20">
        <v>6758.7</v>
      </c>
      <c r="BJ159" s="14"/>
      <c r="BK159" s="13"/>
      <c r="BL159" s="13"/>
      <c r="BM159" s="15"/>
      <c r="BN159" s="16"/>
      <c r="BO159" s="13">
        <v>7029.1</v>
      </c>
      <c r="BP159" s="14"/>
      <c r="BQ159" s="13"/>
      <c r="BR159" s="13"/>
      <c r="BS159" s="15"/>
      <c r="BT159" s="16"/>
      <c r="BU159" s="13"/>
      <c r="BV159" s="14"/>
      <c r="BW159" s="13"/>
      <c r="BX159" s="13"/>
      <c r="BY159" s="15"/>
      <c r="BZ159" s="16"/>
      <c r="CA159" s="17">
        <v>7029.1</v>
      </c>
      <c r="CB159" s="14"/>
      <c r="CC159" s="13"/>
      <c r="CD159" s="13"/>
      <c r="CE159" s="16"/>
      <c r="CF159" s="15"/>
      <c r="CG159" s="15"/>
    </row>
    <row r="160" spans="1:85" ht="31.5">
      <c r="A160" s="18" t="s">
        <v>53</v>
      </c>
      <c r="B160" s="19" t="s">
        <v>220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0" t="s">
        <v>54</v>
      </c>
      <c r="R160" s="19" t="s">
        <v>50</v>
      </c>
      <c r="S160" s="19" t="s">
        <v>131</v>
      </c>
      <c r="T160" s="11"/>
      <c r="U160" s="13">
        <v>80.2</v>
      </c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>
        <v>532.20000000000005</v>
      </c>
      <c r="AG160" s="13"/>
      <c r="AH160" s="13"/>
      <c r="AI160" s="13"/>
      <c r="AJ160" s="13"/>
      <c r="AK160" s="13"/>
      <c r="AL160" s="20">
        <v>612.4</v>
      </c>
      <c r="AM160" s="13"/>
      <c r="AN160" s="13"/>
      <c r="AO160" s="13"/>
      <c r="AP160" s="13"/>
      <c r="AQ160" s="13"/>
      <c r="AR160" s="13">
        <v>83.4</v>
      </c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4"/>
      <c r="BE160" s="13"/>
      <c r="BF160" s="13"/>
      <c r="BG160" s="15"/>
      <c r="BH160" s="16"/>
      <c r="BI160" s="20">
        <v>83.4</v>
      </c>
      <c r="BJ160" s="14"/>
      <c r="BK160" s="13"/>
      <c r="BL160" s="13"/>
      <c r="BM160" s="15"/>
      <c r="BN160" s="16"/>
      <c r="BO160" s="13">
        <v>86.8</v>
      </c>
      <c r="BP160" s="14"/>
      <c r="BQ160" s="13"/>
      <c r="BR160" s="13"/>
      <c r="BS160" s="15"/>
      <c r="BT160" s="16"/>
      <c r="BU160" s="13"/>
      <c r="BV160" s="14"/>
      <c r="BW160" s="13"/>
      <c r="BX160" s="13"/>
      <c r="BY160" s="15"/>
      <c r="BZ160" s="16"/>
      <c r="CA160" s="17">
        <v>86.8</v>
      </c>
      <c r="CB160" s="14"/>
      <c r="CC160" s="13"/>
      <c r="CD160" s="13"/>
      <c r="CE160" s="16"/>
      <c r="CF160" s="15"/>
      <c r="CG160" s="15"/>
    </row>
    <row r="161" spans="1:85" ht="31.5">
      <c r="A161" s="18" t="s">
        <v>53</v>
      </c>
      <c r="B161" s="19" t="s">
        <v>220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0" t="s">
        <v>54</v>
      </c>
      <c r="R161" s="19" t="s">
        <v>50</v>
      </c>
      <c r="S161" s="19" t="s">
        <v>103</v>
      </c>
      <c r="T161" s="11"/>
      <c r="U161" s="13">
        <v>6418.6</v>
      </c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>
        <v>642.20000000000005</v>
      </c>
      <c r="AG161" s="13"/>
      <c r="AH161" s="13"/>
      <c r="AI161" s="13"/>
      <c r="AJ161" s="13"/>
      <c r="AK161" s="13"/>
      <c r="AL161" s="20">
        <v>7060.8</v>
      </c>
      <c r="AM161" s="13"/>
      <c r="AN161" s="13"/>
      <c r="AO161" s="13"/>
      <c r="AP161" s="13"/>
      <c r="AQ161" s="13"/>
      <c r="AR161" s="13">
        <v>6675.3</v>
      </c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4"/>
      <c r="BE161" s="13"/>
      <c r="BF161" s="13"/>
      <c r="BG161" s="15"/>
      <c r="BH161" s="16"/>
      <c r="BI161" s="20">
        <v>6675.3</v>
      </c>
      <c r="BJ161" s="14"/>
      <c r="BK161" s="13"/>
      <c r="BL161" s="13"/>
      <c r="BM161" s="15"/>
      <c r="BN161" s="16"/>
      <c r="BO161" s="13">
        <v>6942.3</v>
      </c>
      <c r="BP161" s="14"/>
      <c r="BQ161" s="13"/>
      <c r="BR161" s="13"/>
      <c r="BS161" s="15"/>
      <c r="BT161" s="16"/>
      <c r="BU161" s="13"/>
      <c r="BV161" s="14"/>
      <c r="BW161" s="13"/>
      <c r="BX161" s="13"/>
      <c r="BY161" s="15"/>
      <c r="BZ161" s="16"/>
      <c r="CA161" s="17">
        <v>6942.3</v>
      </c>
      <c r="CB161" s="14"/>
      <c r="CC161" s="13"/>
      <c r="CD161" s="13"/>
      <c r="CE161" s="16"/>
      <c r="CF161" s="15"/>
      <c r="CG161" s="15"/>
    </row>
    <row r="162" spans="1:85" ht="31.5">
      <c r="A162" s="18" t="s">
        <v>223</v>
      </c>
      <c r="B162" s="19" t="s">
        <v>220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0" t="s">
        <v>224</v>
      </c>
      <c r="R162" s="19"/>
      <c r="S162" s="19"/>
      <c r="T162" s="1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>
        <v>83.7</v>
      </c>
      <c r="AG162" s="13"/>
      <c r="AH162" s="13"/>
      <c r="AI162" s="13"/>
      <c r="AJ162" s="13"/>
      <c r="AK162" s="13"/>
      <c r="AL162" s="20">
        <v>83.7</v>
      </c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4"/>
      <c r="BE162" s="13"/>
      <c r="BF162" s="13"/>
      <c r="BG162" s="15"/>
      <c r="BH162" s="16"/>
      <c r="BI162" s="20"/>
      <c r="BJ162" s="14"/>
      <c r="BK162" s="13"/>
      <c r="BL162" s="13"/>
      <c r="BM162" s="15"/>
      <c r="BN162" s="16"/>
      <c r="BO162" s="13"/>
      <c r="BP162" s="14"/>
      <c r="BQ162" s="13"/>
      <c r="BR162" s="13"/>
      <c r="BS162" s="15"/>
      <c r="BT162" s="16"/>
      <c r="BU162" s="13"/>
      <c r="BV162" s="14"/>
      <c r="BW162" s="13"/>
      <c r="BX162" s="13"/>
      <c r="BY162" s="15"/>
      <c r="BZ162" s="16"/>
      <c r="CA162" s="17"/>
      <c r="CB162" s="14"/>
      <c r="CC162" s="13"/>
      <c r="CD162" s="13"/>
      <c r="CE162" s="16"/>
      <c r="CF162" s="15"/>
      <c r="CG162" s="15"/>
    </row>
    <row r="163" spans="1:85" ht="31.5">
      <c r="A163" s="18" t="s">
        <v>225</v>
      </c>
      <c r="B163" s="19" t="s">
        <v>220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0" t="s">
        <v>226</v>
      </c>
      <c r="R163" s="19" t="s">
        <v>50</v>
      </c>
      <c r="S163" s="19" t="s">
        <v>103</v>
      </c>
      <c r="T163" s="1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>
        <v>83.7</v>
      </c>
      <c r="AG163" s="13"/>
      <c r="AH163" s="13"/>
      <c r="AI163" s="13"/>
      <c r="AJ163" s="13"/>
      <c r="AK163" s="13"/>
      <c r="AL163" s="20">
        <v>83.7</v>
      </c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4"/>
      <c r="BE163" s="13"/>
      <c r="BF163" s="13"/>
      <c r="BG163" s="15"/>
      <c r="BH163" s="16"/>
      <c r="BI163" s="20"/>
      <c r="BJ163" s="14"/>
      <c r="BK163" s="13"/>
      <c r="BL163" s="13"/>
      <c r="BM163" s="15"/>
      <c r="BN163" s="16"/>
      <c r="BO163" s="13"/>
      <c r="BP163" s="14"/>
      <c r="BQ163" s="13"/>
      <c r="BR163" s="13"/>
      <c r="BS163" s="15"/>
      <c r="BT163" s="16"/>
      <c r="BU163" s="13"/>
      <c r="BV163" s="14"/>
      <c r="BW163" s="13"/>
      <c r="BX163" s="13"/>
      <c r="BY163" s="15"/>
      <c r="BZ163" s="16"/>
      <c r="CA163" s="17"/>
      <c r="CB163" s="14"/>
      <c r="CC163" s="13"/>
      <c r="CD163" s="13"/>
      <c r="CE163" s="16"/>
      <c r="CF163" s="15"/>
      <c r="CG163" s="15"/>
    </row>
    <row r="164" spans="1:85" ht="31.5">
      <c r="A164" s="18" t="s">
        <v>227</v>
      </c>
      <c r="B164" s="19" t="s">
        <v>220</v>
      </c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0" t="s">
        <v>56</v>
      </c>
      <c r="R164" s="19"/>
      <c r="S164" s="19"/>
      <c r="T164" s="11"/>
      <c r="U164" s="13">
        <v>366</v>
      </c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>
        <v>165.5</v>
      </c>
      <c r="AG164" s="13"/>
      <c r="AH164" s="13"/>
      <c r="AI164" s="13"/>
      <c r="AJ164" s="13"/>
      <c r="AK164" s="13"/>
      <c r="AL164" s="20">
        <v>531.5</v>
      </c>
      <c r="AM164" s="13"/>
      <c r="AN164" s="13"/>
      <c r="AO164" s="13"/>
      <c r="AP164" s="13"/>
      <c r="AQ164" s="13"/>
      <c r="AR164" s="13">
        <v>16.600000000000001</v>
      </c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4"/>
      <c r="BE164" s="13"/>
      <c r="BF164" s="13"/>
      <c r="BG164" s="15"/>
      <c r="BH164" s="16"/>
      <c r="BI164" s="20">
        <v>16.600000000000001</v>
      </c>
      <c r="BJ164" s="14"/>
      <c r="BK164" s="13"/>
      <c r="BL164" s="13"/>
      <c r="BM164" s="15"/>
      <c r="BN164" s="16"/>
      <c r="BO164" s="13">
        <v>17.2</v>
      </c>
      <c r="BP164" s="14"/>
      <c r="BQ164" s="13"/>
      <c r="BR164" s="13"/>
      <c r="BS164" s="15"/>
      <c r="BT164" s="16"/>
      <c r="BU164" s="13"/>
      <c r="BV164" s="14"/>
      <c r="BW164" s="13"/>
      <c r="BX164" s="13"/>
      <c r="BY164" s="15"/>
      <c r="BZ164" s="16"/>
      <c r="CA164" s="17">
        <v>17.2</v>
      </c>
      <c r="CB164" s="14"/>
      <c r="CC164" s="13"/>
      <c r="CD164" s="13"/>
      <c r="CE164" s="16"/>
      <c r="CF164" s="15"/>
      <c r="CG164" s="15"/>
    </row>
    <row r="165" spans="1:85" ht="20.25" customHeight="1">
      <c r="A165" s="18" t="s">
        <v>57</v>
      </c>
      <c r="B165" s="19" t="s">
        <v>220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0" t="s">
        <v>58</v>
      </c>
      <c r="R165" s="19" t="s">
        <v>50</v>
      </c>
      <c r="S165" s="19" t="s">
        <v>131</v>
      </c>
      <c r="T165" s="11"/>
      <c r="U165" s="13">
        <v>11</v>
      </c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20">
        <v>11</v>
      </c>
      <c r="AM165" s="13"/>
      <c r="AN165" s="13"/>
      <c r="AO165" s="13"/>
      <c r="AP165" s="13"/>
      <c r="AQ165" s="13"/>
      <c r="AR165" s="13">
        <v>11.4</v>
      </c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4"/>
      <c r="BE165" s="13"/>
      <c r="BF165" s="13"/>
      <c r="BG165" s="15"/>
      <c r="BH165" s="16"/>
      <c r="BI165" s="20">
        <v>11.4</v>
      </c>
      <c r="BJ165" s="14"/>
      <c r="BK165" s="13"/>
      <c r="BL165" s="13"/>
      <c r="BM165" s="15"/>
      <c r="BN165" s="16"/>
      <c r="BO165" s="13">
        <v>11.8</v>
      </c>
      <c r="BP165" s="14"/>
      <c r="BQ165" s="13"/>
      <c r="BR165" s="13"/>
      <c r="BS165" s="15"/>
      <c r="BT165" s="16"/>
      <c r="BU165" s="13"/>
      <c r="BV165" s="14"/>
      <c r="BW165" s="13"/>
      <c r="BX165" s="13"/>
      <c r="BY165" s="15"/>
      <c r="BZ165" s="16"/>
      <c r="CA165" s="17">
        <v>11.8</v>
      </c>
      <c r="CB165" s="14"/>
      <c r="CC165" s="13"/>
      <c r="CD165" s="13"/>
      <c r="CE165" s="16"/>
      <c r="CF165" s="15"/>
      <c r="CG165" s="15"/>
    </row>
    <row r="166" spans="1:85" ht="19.5" customHeight="1">
      <c r="A166" s="18" t="s">
        <v>57</v>
      </c>
      <c r="B166" s="19" t="s">
        <v>220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0" t="s">
        <v>58</v>
      </c>
      <c r="R166" s="19" t="s">
        <v>50</v>
      </c>
      <c r="S166" s="19" t="s">
        <v>103</v>
      </c>
      <c r="T166" s="11"/>
      <c r="U166" s="13">
        <v>5</v>
      </c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>
        <v>165.5</v>
      </c>
      <c r="AG166" s="13"/>
      <c r="AH166" s="13"/>
      <c r="AI166" s="13"/>
      <c r="AJ166" s="13"/>
      <c r="AK166" s="13"/>
      <c r="AL166" s="20">
        <v>170.5</v>
      </c>
      <c r="AM166" s="13"/>
      <c r="AN166" s="13"/>
      <c r="AO166" s="13"/>
      <c r="AP166" s="13"/>
      <c r="AQ166" s="13"/>
      <c r="AR166" s="13">
        <v>5.2</v>
      </c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4"/>
      <c r="BE166" s="13"/>
      <c r="BF166" s="13"/>
      <c r="BG166" s="15"/>
      <c r="BH166" s="16"/>
      <c r="BI166" s="20">
        <v>5.2</v>
      </c>
      <c r="BJ166" s="14"/>
      <c r="BK166" s="13"/>
      <c r="BL166" s="13"/>
      <c r="BM166" s="15"/>
      <c r="BN166" s="16"/>
      <c r="BO166" s="13">
        <v>5.4</v>
      </c>
      <c r="BP166" s="14"/>
      <c r="BQ166" s="13"/>
      <c r="BR166" s="13"/>
      <c r="BS166" s="15"/>
      <c r="BT166" s="16"/>
      <c r="BU166" s="13"/>
      <c r="BV166" s="14"/>
      <c r="BW166" s="13"/>
      <c r="BX166" s="13"/>
      <c r="BY166" s="15"/>
      <c r="BZ166" s="16"/>
      <c r="CA166" s="17">
        <v>5.4</v>
      </c>
      <c r="CB166" s="14"/>
      <c r="CC166" s="13"/>
      <c r="CD166" s="13"/>
      <c r="CE166" s="16"/>
      <c r="CF166" s="15"/>
      <c r="CG166" s="15"/>
    </row>
    <row r="167" spans="1:85" ht="14.25" customHeight="1">
      <c r="A167" s="18" t="s">
        <v>228</v>
      </c>
      <c r="B167" s="19" t="s">
        <v>220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0" t="s">
        <v>229</v>
      </c>
      <c r="R167" s="19" t="s">
        <v>50</v>
      </c>
      <c r="S167" s="19" t="s">
        <v>81</v>
      </c>
      <c r="T167" s="11"/>
      <c r="U167" s="13">
        <v>350</v>
      </c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20">
        <v>350</v>
      </c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4"/>
      <c r="BE167" s="13"/>
      <c r="BF167" s="13"/>
      <c r="BG167" s="15"/>
      <c r="BH167" s="16"/>
      <c r="BI167" s="20"/>
      <c r="BJ167" s="14"/>
      <c r="BK167" s="13"/>
      <c r="BL167" s="13"/>
      <c r="BM167" s="15"/>
      <c r="BN167" s="16"/>
      <c r="BO167" s="13"/>
      <c r="BP167" s="14"/>
      <c r="BQ167" s="13"/>
      <c r="BR167" s="13"/>
      <c r="BS167" s="15"/>
      <c r="BT167" s="16"/>
      <c r="BU167" s="13"/>
      <c r="BV167" s="14"/>
      <c r="BW167" s="13"/>
      <c r="BX167" s="13"/>
      <c r="BY167" s="15"/>
      <c r="BZ167" s="16"/>
      <c r="CA167" s="17"/>
      <c r="CB167" s="14"/>
      <c r="CC167" s="13"/>
      <c r="CD167" s="13"/>
      <c r="CE167" s="16"/>
      <c r="CF167" s="15"/>
      <c r="CG167" s="15"/>
    </row>
    <row r="168" spans="1:85" ht="20.25" customHeight="1">
      <c r="A168" s="18" t="s">
        <v>230</v>
      </c>
      <c r="B168" s="19" t="s">
        <v>231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0"/>
      <c r="R168" s="19"/>
      <c r="S168" s="19"/>
      <c r="T168" s="11"/>
      <c r="U168" s="13">
        <v>678.8</v>
      </c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20">
        <v>678.8</v>
      </c>
      <c r="AM168" s="13"/>
      <c r="AN168" s="13"/>
      <c r="AO168" s="13"/>
      <c r="AP168" s="13"/>
      <c r="AQ168" s="13"/>
      <c r="AR168" s="13">
        <v>705.9</v>
      </c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4"/>
      <c r="BE168" s="13"/>
      <c r="BF168" s="13"/>
      <c r="BG168" s="15"/>
      <c r="BH168" s="16"/>
      <c r="BI168" s="20">
        <v>705.9</v>
      </c>
      <c r="BJ168" s="14"/>
      <c r="BK168" s="13"/>
      <c r="BL168" s="13"/>
      <c r="BM168" s="15"/>
      <c r="BN168" s="16"/>
      <c r="BO168" s="13">
        <v>734.2</v>
      </c>
      <c r="BP168" s="14"/>
      <c r="BQ168" s="13"/>
      <c r="BR168" s="13"/>
      <c r="BS168" s="15"/>
      <c r="BT168" s="16"/>
      <c r="BU168" s="13"/>
      <c r="BV168" s="14"/>
      <c r="BW168" s="13"/>
      <c r="BX168" s="13"/>
      <c r="BY168" s="15"/>
      <c r="BZ168" s="16"/>
      <c r="CA168" s="17">
        <v>734.2</v>
      </c>
      <c r="CB168" s="14"/>
      <c r="CC168" s="13"/>
      <c r="CD168" s="13"/>
      <c r="CE168" s="16"/>
      <c r="CF168" s="15"/>
      <c r="CG168" s="15"/>
    </row>
    <row r="169" spans="1:85" ht="31.5">
      <c r="A169" s="18" t="s">
        <v>232</v>
      </c>
      <c r="B169" s="19" t="s">
        <v>231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0" t="s">
        <v>224</v>
      </c>
      <c r="R169" s="19"/>
      <c r="S169" s="19"/>
      <c r="T169" s="11"/>
      <c r="U169" s="13">
        <v>678.8</v>
      </c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20">
        <v>678.8</v>
      </c>
      <c r="AM169" s="13"/>
      <c r="AN169" s="13"/>
      <c r="AO169" s="13"/>
      <c r="AP169" s="13"/>
      <c r="AQ169" s="13"/>
      <c r="AR169" s="13">
        <v>705.9</v>
      </c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4"/>
      <c r="BE169" s="13"/>
      <c r="BF169" s="13"/>
      <c r="BG169" s="15"/>
      <c r="BH169" s="16"/>
      <c r="BI169" s="20">
        <v>705.9</v>
      </c>
      <c r="BJ169" s="14"/>
      <c r="BK169" s="13"/>
      <c r="BL169" s="13"/>
      <c r="BM169" s="15"/>
      <c r="BN169" s="16"/>
      <c r="BO169" s="13">
        <v>734.2</v>
      </c>
      <c r="BP169" s="14"/>
      <c r="BQ169" s="13"/>
      <c r="BR169" s="13"/>
      <c r="BS169" s="15"/>
      <c r="BT169" s="16"/>
      <c r="BU169" s="13"/>
      <c r="BV169" s="14"/>
      <c r="BW169" s="13"/>
      <c r="BX169" s="13"/>
      <c r="BY169" s="15"/>
      <c r="BZ169" s="16"/>
      <c r="CA169" s="17">
        <v>734.2</v>
      </c>
      <c r="CB169" s="14"/>
      <c r="CC169" s="13"/>
      <c r="CD169" s="13"/>
      <c r="CE169" s="16"/>
      <c r="CF169" s="15"/>
      <c r="CG169" s="15"/>
    </row>
    <row r="170" spans="1:85" ht="17.25" customHeight="1">
      <c r="A170" s="18" t="s">
        <v>233</v>
      </c>
      <c r="B170" s="19" t="s">
        <v>231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0" t="s">
        <v>234</v>
      </c>
      <c r="R170" s="19" t="s">
        <v>173</v>
      </c>
      <c r="S170" s="19" t="s">
        <v>50</v>
      </c>
      <c r="T170" s="11"/>
      <c r="U170" s="13">
        <v>678.8</v>
      </c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20">
        <v>678.8</v>
      </c>
      <c r="AM170" s="13"/>
      <c r="AN170" s="13"/>
      <c r="AO170" s="13"/>
      <c r="AP170" s="13"/>
      <c r="AQ170" s="13"/>
      <c r="AR170" s="13">
        <v>705.9</v>
      </c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4"/>
      <c r="BE170" s="13"/>
      <c r="BF170" s="13"/>
      <c r="BG170" s="15"/>
      <c r="BH170" s="16"/>
      <c r="BI170" s="20">
        <v>705.9</v>
      </c>
      <c r="BJ170" s="14"/>
      <c r="BK170" s="13"/>
      <c r="BL170" s="13"/>
      <c r="BM170" s="15"/>
      <c r="BN170" s="16"/>
      <c r="BO170" s="13">
        <v>734.2</v>
      </c>
      <c r="BP170" s="14"/>
      <c r="BQ170" s="13"/>
      <c r="BR170" s="13"/>
      <c r="BS170" s="15"/>
      <c r="BT170" s="16"/>
      <c r="BU170" s="13"/>
      <c r="BV170" s="14"/>
      <c r="BW170" s="13"/>
      <c r="BX170" s="13"/>
      <c r="BY170" s="15"/>
      <c r="BZ170" s="16"/>
      <c r="CA170" s="17">
        <v>734.2</v>
      </c>
      <c r="CB170" s="14"/>
      <c r="CC170" s="13"/>
      <c r="CD170" s="13"/>
      <c r="CE170" s="16"/>
      <c r="CF170" s="15"/>
      <c r="CG170" s="15"/>
    </row>
    <row r="171" spans="1:85" ht="18.75" customHeight="1">
      <c r="A171" s="18" t="s">
        <v>235</v>
      </c>
      <c r="B171" s="19" t="s">
        <v>236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0"/>
      <c r="R171" s="19"/>
      <c r="S171" s="19"/>
      <c r="T171" s="11"/>
      <c r="U171" s="13">
        <v>314.2</v>
      </c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>
        <v>80</v>
      </c>
      <c r="AG171" s="13"/>
      <c r="AH171" s="13"/>
      <c r="AI171" s="13"/>
      <c r="AJ171" s="13"/>
      <c r="AK171" s="13"/>
      <c r="AL171" s="20">
        <v>394.2</v>
      </c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4"/>
      <c r="BE171" s="13"/>
      <c r="BF171" s="13"/>
      <c r="BG171" s="15"/>
      <c r="BH171" s="16"/>
      <c r="BI171" s="20"/>
      <c r="BJ171" s="14"/>
      <c r="BK171" s="13"/>
      <c r="BL171" s="13"/>
      <c r="BM171" s="15"/>
      <c r="BN171" s="16"/>
      <c r="BO171" s="13"/>
      <c r="BP171" s="14"/>
      <c r="BQ171" s="13"/>
      <c r="BR171" s="13"/>
      <c r="BS171" s="15"/>
      <c r="BT171" s="16"/>
      <c r="BU171" s="13"/>
      <c r="BV171" s="14"/>
      <c r="BW171" s="13"/>
      <c r="BX171" s="13"/>
      <c r="BY171" s="15"/>
      <c r="BZ171" s="16"/>
      <c r="CA171" s="17"/>
      <c r="CB171" s="14"/>
      <c r="CC171" s="13"/>
      <c r="CD171" s="13"/>
      <c r="CE171" s="16"/>
      <c r="CF171" s="15"/>
      <c r="CG171" s="15"/>
    </row>
    <row r="172" spans="1:85" ht="34.5" customHeight="1">
      <c r="A172" s="18" t="s">
        <v>237</v>
      </c>
      <c r="B172" s="19" t="s">
        <v>238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0"/>
      <c r="R172" s="19"/>
      <c r="S172" s="19"/>
      <c r="T172" s="11"/>
      <c r="U172" s="13">
        <v>154.19999999999999</v>
      </c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20">
        <v>154.19999999999999</v>
      </c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4"/>
      <c r="BE172" s="13"/>
      <c r="BF172" s="13"/>
      <c r="BG172" s="15"/>
      <c r="BH172" s="16"/>
      <c r="BI172" s="20"/>
      <c r="BJ172" s="14"/>
      <c r="BK172" s="13"/>
      <c r="BL172" s="13"/>
      <c r="BM172" s="15"/>
      <c r="BN172" s="16"/>
      <c r="BO172" s="13"/>
      <c r="BP172" s="14"/>
      <c r="BQ172" s="13"/>
      <c r="BR172" s="13"/>
      <c r="BS172" s="15"/>
      <c r="BT172" s="16"/>
      <c r="BU172" s="13"/>
      <c r="BV172" s="14"/>
      <c r="BW172" s="13"/>
      <c r="BX172" s="13"/>
      <c r="BY172" s="15"/>
      <c r="BZ172" s="16"/>
      <c r="CA172" s="17"/>
      <c r="CB172" s="14"/>
      <c r="CC172" s="13"/>
      <c r="CD172" s="13"/>
      <c r="CE172" s="16"/>
      <c r="CF172" s="15"/>
      <c r="CG172" s="15"/>
    </row>
    <row r="173" spans="1:85" ht="47.25">
      <c r="A173" s="18" t="s">
        <v>239</v>
      </c>
      <c r="B173" s="19" t="s">
        <v>238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0" t="s">
        <v>240</v>
      </c>
      <c r="R173" s="19"/>
      <c r="S173" s="19"/>
      <c r="T173" s="11"/>
      <c r="U173" s="13">
        <v>154.19999999999999</v>
      </c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20">
        <v>154.19999999999999</v>
      </c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4"/>
      <c r="BE173" s="13"/>
      <c r="BF173" s="13"/>
      <c r="BG173" s="15"/>
      <c r="BH173" s="16"/>
      <c r="BI173" s="20"/>
      <c r="BJ173" s="14"/>
      <c r="BK173" s="13"/>
      <c r="BL173" s="13"/>
      <c r="BM173" s="15"/>
      <c r="BN173" s="16"/>
      <c r="BO173" s="13"/>
      <c r="BP173" s="14"/>
      <c r="BQ173" s="13"/>
      <c r="BR173" s="13"/>
      <c r="BS173" s="15"/>
      <c r="BT173" s="16"/>
      <c r="BU173" s="13"/>
      <c r="BV173" s="14"/>
      <c r="BW173" s="13"/>
      <c r="BX173" s="13"/>
      <c r="BY173" s="15"/>
      <c r="BZ173" s="16"/>
      <c r="CA173" s="17"/>
      <c r="CB173" s="14"/>
      <c r="CC173" s="13"/>
      <c r="CD173" s="13"/>
      <c r="CE173" s="16"/>
      <c r="CF173" s="15"/>
      <c r="CG173" s="15"/>
    </row>
    <row r="174" spans="1:85" ht="18.75" customHeight="1">
      <c r="A174" s="18" t="s">
        <v>241</v>
      </c>
      <c r="B174" s="19" t="s">
        <v>238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0" t="s">
        <v>242</v>
      </c>
      <c r="R174" s="19" t="s">
        <v>50</v>
      </c>
      <c r="S174" s="19" t="s">
        <v>103</v>
      </c>
      <c r="T174" s="11"/>
      <c r="U174" s="13">
        <v>154.19999999999999</v>
      </c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20">
        <v>154.19999999999999</v>
      </c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4"/>
      <c r="BE174" s="13"/>
      <c r="BF174" s="13"/>
      <c r="BG174" s="15"/>
      <c r="BH174" s="16"/>
      <c r="BI174" s="20"/>
      <c r="BJ174" s="14"/>
      <c r="BK174" s="13"/>
      <c r="BL174" s="13"/>
      <c r="BM174" s="15"/>
      <c r="BN174" s="16"/>
      <c r="BO174" s="13"/>
      <c r="BP174" s="14"/>
      <c r="BQ174" s="13"/>
      <c r="BR174" s="13"/>
      <c r="BS174" s="15"/>
      <c r="BT174" s="16"/>
      <c r="BU174" s="13"/>
      <c r="BV174" s="14"/>
      <c r="BW174" s="13"/>
      <c r="BX174" s="13"/>
      <c r="BY174" s="15"/>
      <c r="BZ174" s="16"/>
      <c r="CA174" s="17"/>
      <c r="CB174" s="14"/>
      <c r="CC174" s="13"/>
      <c r="CD174" s="13"/>
      <c r="CE174" s="16"/>
      <c r="CF174" s="15"/>
      <c r="CG174" s="15"/>
    </row>
    <row r="175" spans="1:85" ht="30.75" customHeight="1">
      <c r="A175" s="18" t="s">
        <v>243</v>
      </c>
      <c r="B175" s="19" t="s">
        <v>244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0"/>
      <c r="R175" s="19"/>
      <c r="S175" s="19"/>
      <c r="T175" s="11"/>
      <c r="U175" s="13">
        <v>40</v>
      </c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20">
        <v>40</v>
      </c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4"/>
      <c r="BE175" s="13"/>
      <c r="BF175" s="13"/>
      <c r="BG175" s="15"/>
      <c r="BH175" s="16"/>
      <c r="BI175" s="20"/>
      <c r="BJ175" s="14"/>
      <c r="BK175" s="13"/>
      <c r="BL175" s="13"/>
      <c r="BM175" s="15"/>
      <c r="BN175" s="16"/>
      <c r="BO175" s="13"/>
      <c r="BP175" s="14"/>
      <c r="BQ175" s="13"/>
      <c r="BR175" s="13"/>
      <c r="BS175" s="15"/>
      <c r="BT175" s="16"/>
      <c r="BU175" s="13"/>
      <c r="BV175" s="14"/>
      <c r="BW175" s="13"/>
      <c r="BX175" s="13"/>
      <c r="BY175" s="15"/>
      <c r="BZ175" s="16"/>
      <c r="CA175" s="17"/>
      <c r="CB175" s="14"/>
      <c r="CC175" s="13"/>
      <c r="CD175" s="13"/>
      <c r="CE175" s="16"/>
      <c r="CF175" s="15"/>
      <c r="CG175" s="15"/>
    </row>
    <row r="176" spans="1:85" ht="47.25">
      <c r="A176" s="18" t="s">
        <v>245</v>
      </c>
      <c r="B176" s="19" t="s">
        <v>244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0" t="s">
        <v>240</v>
      </c>
      <c r="R176" s="19"/>
      <c r="S176" s="19"/>
      <c r="T176" s="11"/>
      <c r="U176" s="13">
        <v>40</v>
      </c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20">
        <v>40</v>
      </c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4"/>
      <c r="BE176" s="13"/>
      <c r="BF176" s="13"/>
      <c r="BG176" s="15"/>
      <c r="BH176" s="16"/>
      <c r="BI176" s="20"/>
      <c r="BJ176" s="14"/>
      <c r="BK176" s="13"/>
      <c r="BL176" s="13"/>
      <c r="BM176" s="15"/>
      <c r="BN176" s="16"/>
      <c r="BO176" s="13"/>
      <c r="BP176" s="14"/>
      <c r="BQ176" s="13"/>
      <c r="BR176" s="13"/>
      <c r="BS176" s="15"/>
      <c r="BT176" s="16"/>
      <c r="BU176" s="13"/>
      <c r="BV176" s="14"/>
      <c r="BW176" s="13"/>
      <c r="BX176" s="13"/>
      <c r="BY176" s="15"/>
      <c r="BZ176" s="16"/>
      <c r="CA176" s="17"/>
      <c r="CB176" s="14"/>
      <c r="CC176" s="13"/>
      <c r="CD176" s="13"/>
      <c r="CE176" s="16"/>
      <c r="CF176" s="15"/>
      <c r="CG176" s="15"/>
    </row>
    <row r="177" spans="1:85" ht="20.25" customHeight="1">
      <c r="A177" s="18" t="s">
        <v>241</v>
      </c>
      <c r="B177" s="19" t="s">
        <v>244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0" t="s">
        <v>242</v>
      </c>
      <c r="R177" s="19" t="s">
        <v>50</v>
      </c>
      <c r="S177" s="19" t="s">
        <v>131</v>
      </c>
      <c r="T177" s="11"/>
      <c r="U177" s="13">
        <v>40</v>
      </c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20">
        <v>40</v>
      </c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4"/>
      <c r="BE177" s="13"/>
      <c r="BF177" s="13"/>
      <c r="BG177" s="15"/>
      <c r="BH177" s="16"/>
      <c r="BI177" s="20"/>
      <c r="BJ177" s="14"/>
      <c r="BK177" s="13"/>
      <c r="BL177" s="13"/>
      <c r="BM177" s="15"/>
      <c r="BN177" s="16"/>
      <c r="BO177" s="13"/>
      <c r="BP177" s="14"/>
      <c r="BQ177" s="13"/>
      <c r="BR177" s="13"/>
      <c r="BS177" s="15"/>
      <c r="BT177" s="16"/>
      <c r="BU177" s="13"/>
      <c r="BV177" s="14"/>
      <c r="BW177" s="13"/>
      <c r="BX177" s="13"/>
      <c r="BY177" s="15"/>
      <c r="BZ177" s="16"/>
      <c r="CA177" s="17"/>
      <c r="CB177" s="14"/>
      <c r="CC177" s="13"/>
      <c r="CD177" s="13"/>
      <c r="CE177" s="16"/>
      <c r="CF177" s="15"/>
      <c r="CG177" s="15"/>
    </row>
    <row r="178" spans="1:85" ht="33.75" customHeight="1">
      <c r="A178" s="18" t="s">
        <v>246</v>
      </c>
      <c r="B178" s="19" t="s">
        <v>247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0"/>
      <c r="R178" s="19"/>
      <c r="S178" s="19"/>
      <c r="T178" s="11"/>
      <c r="U178" s="13">
        <v>120</v>
      </c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>
        <v>-20</v>
      </c>
      <c r="AG178" s="13"/>
      <c r="AH178" s="13"/>
      <c r="AI178" s="13"/>
      <c r="AJ178" s="13"/>
      <c r="AK178" s="13"/>
      <c r="AL178" s="20">
        <v>100</v>
      </c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4"/>
      <c r="BE178" s="13"/>
      <c r="BF178" s="13"/>
      <c r="BG178" s="15"/>
      <c r="BH178" s="16"/>
      <c r="BI178" s="20"/>
      <c r="BJ178" s="14"/>
      <c r="BK178" s="13"/>
      <c r="BL178" s="13"/>
      <c r="BM178" s="15"/>
      <c r="BN178" s="16"/>
      <c r="BO178" s="13"/>
      <c r="BP178" s="14"/>
      <c r="BQ178" s="13"/>
      <c r="BR178" s="13"/>
      <c r="BS178" s="15"/>
      <c r="BT178" s="16"/>
      <c r="BU178" s="13"/>
      <c r="BV178" s="14"/>
      <c r="BW178" s="13"/>
      <c r="BX178" s="13"/>
      <c r="BY178" s="15"/>
      <c r="BZ178" s="16"/>
      <c r="CA178" s="17"/>
      <c r="CB178" s="14"/>
      <c r="CC178" s="13"/>
      <c r="CD178" s="13"/>
      <c r="CE178" s="16"/>
      <c r="CF178" s="15"/>
      <c r="CG178" s="15"/>
    </row>
    <row r="179" spans="1:85" ht="47.25">
      <c r="A179" s="18" t="s">
        <v>248</v>
      </c>
      <c r="B179" s="19" t="s">
        <v>247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0" t="s">
        <v>240</v>
      </c>
      <c r="R179" s="19"/>
      <c r="S179" s="19"/>
      <c r="T179" s="11"/>
      <c r="U179" s="13">
        <v>120</v>
      </c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>
        <v>-20</v>
      </c>
      <c r="AG179" s="13"/>
      <c r="AH179" s="13"/>
      <c r="AI179" s="13"/>
      <c r="AJ179" s="13"/>
      <c r="AK179" s="13"/>
      <c r="AL179" s="20">
        <v>100</v>
      </c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4"/>
      <c r="BE179" s="13"/>
      <c r="BF179" s="13"/>
      <c r="BG179" s="15"/>
      <c r="BH179" s="16"/>
      <c r="BI179" s="20"/>
      <c r="BJ179" s="14"/>
      <c r="BK179" s="13"/>
      <c r="BL179" s="13"/>
      <c r="BM179" s="15"/>
      <c r="BN179" s="16"/>
      <c r="BO179" s="13"/>
      <c r="BP179" s="14"/>
      <c r="BQ179" s="13"/>
      <c r="BR179" s="13"/>
      <c r="BS179" s="15"/>
      <c r="BT179" s="16"/>
      <c r="BU179" s="13"/>
      <c r="BV179" s="14"/>
      <c r="BW179" s="13"/>
      <c r="BX179" s="13"/>
      <c r="BY179" s="15"/>
      <c r="BZ179" s="16"/>
      <c r="CA179" s="17"/>
      <c r="CB179" s="14"/>
      <c r="CC179" s="13"/>
      <c r="CD179" s="13"/>
      <c r="CE179" s="16"/>
      <c r="CF179" s="15"/>
      <c r="CG179" s="15"/>
    </row>
    <row r="180" spans="1:85" ht="18.75" customHeight="1">
      <c r="A180" s="18" t="s">
        <v>241</v>
      </c>
      <c r="B180" s="19" t="s">
        <v>247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0" t="s">
        <v>242</v>
      </c>
      <c r="R180" s="19" t="s">
        <v>93</v>
      </c>
      <c r="S180" s="19" t="s">
        <v>131</v>
      </c>
      <c r="T180" s="11"/>
      <c r="U180" s="13">
        <v>120</v>
      </c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>
        <v>-20</v>
      </c>
      <c r="AG180" s="13"/>
      <c r="AH180" s="13"/>
      <c r="AI180" s="13"/>
      <c r="AJ180" s="13"/>
      <c r="AK180" s="13"/>
      <c r="AL180" s="20">
        <v>100</v>
      </c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4"/>
      <c r="BE180" s="13"/>
      <c r="BF180" s="13"/>
      <c r="BG180" s="15"/>
      <c r="BH180" s="16"/>
      <c r="BI180" s="20"/>
      <c r="BJ180" s="14"/>
      <c r="BK180" s="13"/>
      <c r="BL180" s="13"/>
      <c r="BM180" s="15"/>
      <c r="BN180" s="16"/>
      <c r="BO180" s="13"/>
      <c r="BP180" s="14"/>
      <c r="BQ180" s="13"/>
      <c r="BR180" s="13"/>
      <c r="BS180" s="15"/>
      <c r="BT180" s="16"/>
      <c r="BU180" s="13"/>
      <c r="BV180" s="14"/>
      <c r="BW180" s="13"/>
      <c r="BX180" s="13"/>
      <c r="BY180" s="15"/>
      <c r="BZ180" s="16"/>
      <c r="CA180" s="17"/>
      <c r="CB180" s="14"/>
      <c r="CC180" s="13"/>
      <c r="CD180" s="13"/>
      <c r="CE180" s="16"/>
      <c r="CF180" s="15"/>
      <c r="CG180" s="15"/>
    </row>
    <row r="181" spans="1:85" ht="31.5">
      <c r="A181" s="18" t="s">
        <v>249</v>
      </c>
      <c r="B181" s="19" t="s">
        <v>250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0"/>
      <c r="R181" s="19"/>
      <c r="S181" s="19"/>
      <c r="T181" s="11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>
        <v>100</v>
      </c>
      <c r="AG181" s="13"/>
      <c r="AH181" s="13"/>
      <c r="AI181" s="13"/>
      <c r="AJ181" s="13"/>
      <c r="AK181" s="13"/>
      <c r="AL181" s="20">
        <v>100</v>
      </c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4"/>
      <c r="BE181" s="13"/>
      <c r="BF181" s="13"/>
      <c r="BG181" s="15"/>
      <c r="BH181" s="16"/>
      <c r="BI181" s="20"/>
      <c r="BJ181" s="14"/>
      <c r="BK181" s="13"/>
      <c r="BL181" s="13"/>
      <c r="BM181" s="15"/>
      <c r="BN181" s="16"/>
      <c r="BO181" s="13"/>
      <c r="BP181" s="14"/>
      <c r="BQ181" s="13"/>
      <c r="BR181" s="13"/>
      <c r="BS181" s="15"/>
      <c r="BT181" s="16"/>
      <c r="BU181" s="13"/>
      <c r="BV181" s="14"/>
      <c r="BW181" s="13"/>
      <c r="BX181" s="13"/>
      <c r="BY181" s="15"/>
      <c r="BZ181" s="16"/>
      <c r="CA181" s="17"/>
      <c r="CB181" s="14"/>
      <c r="CC181" s="13"/>
      <c r="CD181" s="13"/>
      <c r="CE181" s="16"/>
      <c r="CF181" s="15"/>
      <c r="CG181" s="15"/>
    </row>
    <row r="182" spans="1:85" ht="31.5">
      <c r="A182" s="18" t="s">
        <v>251</v>
      </c>
      <c r="B182" s="19" t="s">
        <v>250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0" t="s">
        <v>240</v>
      </c>
      <c r="R182" s="19"/>
      <c r="S182" s="19"/>
      <c r="T182" s="1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>
        <v>100</v>
      </c>
      <c r="AG182" s="13"/>
      <c r="AH182" s="13"/>
      <c r="AI182" s="13"/>
      <c r="AJ182" s="13"/>
      <c r="AK182" s="13"/>
      <c r="AL182" s="20">
        <v>100</v>
      </c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4"/>
      <c r="BE182" s="13"/>
      <c r="BF182" s="13"/>
      <c r="BG182" s="15"/>
      <c r="BH182" s="16"/>
      <c r="BI182" s="20"/>
      <c r="BJ182" s="14"/>
      <c r="BK182" s="13"/>
      <c r="BL182" s="13"/>
      <c r="BM182" s="15"/>
      <c r="BN182" s="16"/>
      <c r="BO182" s="13"/>
      <c r="BP182" s="14"/>
      <c r="BQ182" s="13"/>
      <c r="BR182" s="13"/>
      <c r="BS182" s="15"/>
      <c r="BT182" s="16"/>
      <c r="BU182" s="13"/>
      <c r="BV182" s="14"/>
      <c r="BW182" s="13"/>
      <c r="BX182" s="13"/>
      <c r="BY182" s="15"/>
      <c r="BZ182" s="16"/>
      <c r="CA182" s="17"/>
      <c r="CB182" s="14"/>
      <c r="CC182" s="13"/>
      <c r="CD182" s="13"/>
      <c r="CE182" s="16"/>
      <c r="CF182" s="15"/>
      <c r="CG182" s="15"/>
    </row>
    <row r="183" spans="1:85" ht="18" customHeight="1">
      <c r="A183" s="18" t="s">
        <v>241</v>
      </c>
      <c r="B183" s="19" t="s">
        <v>250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0" t="s">
        <v>242</v>
      </c>
      <c r="R183" s="19" t="s">
        <v>93</v>
      </c>
      <c r="S183" s="19" t="s">
        <v>94</v>
      </c>
      <c r="T183" s="11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>
        <v>100</v>
      </c>
      <c r="AG183" s="13"/>
      <c r="AH183" s="13"/>
      <c r="AI183" s="13"/>
      <c r="AJ183" s="13"/>
      <c r="AK183" s="13"/>
      <c r="AL183" s="20">
        <v>100</v>
      </c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4"/>
      <c r="BE183" s="13"/>
      <c r="BF183" s="13"/>
      <c r="BG183" s="15"/>
      <c r="BH183" s="16"/>
      <c r="BI183" s="20"/>
      <c r="BJ183" s="14"/>
      <c r="BK183" s="13"/>
      <c r="BL183" s="13"/>
      <c r="BM183" s="15"/>
      <c r="BN183" s="16"/>
      <c r="BO183" s="13"/>
      <c r="BP183" s="14"/>
      <c r="BQ183" s="13"/>
      <c r="BR183" s="13"/>
      <c r="BS183" s="15"/>
      <c r="BT183" s="16"/>
      <c r="BU183" s="13"/>
      <c r="BV183" s="14"/>
      <c r="BW183" s="13"/>
      <c r="BX183" s="13"/>
      <c r="BY183" s="15"/>
      <c r="BZ183" s="16"/>
      <c r="CA183" s="17"/>
      <c r="CB183" s="14"/>
      <c r="CC183" s="13"/>
      <c r="CD183" s="13"/>
      <c r="CE183" s="16"/>
      <c r="CF183" s="15"/>
      <c r="CG183" s="15"/>
    </row>
    <row r="184" spans="1:85" ht="15.75" customHeight="1">
      <c r="A184" s="18" t="s">
        <v>252</v>
      </c>
      <c r="B184" s="19" t="s">
        <v>253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0"/>
      <c r="R184" s="19"/>
      <c r="S184" s="19"/>
      <c r="T184" s="11"/>
      <c r="U184" s="13">
        <v>328.5</v>
      </c>
      <c r="V184" s="13">
        <v>346.4</v>
      </c>
      <c r="W184" s="13">
        <v>328.5</v>
      </c>
      <c r="X184" s="13"/>
      <c r="Y184" s="13"/>
      <c r="Z184" s="13"/>
      <c r="AA184" s="13"/>
      <c r="AB184" s="13"/>
      <c r="AC184" s="13"/>
      <c r="AD184" s="13"/>
      <c r="AE184" s="13"/>
      <c r="AF184" s="13">
        <v>17.899999999999999</v>
      </c>
      <c r="AG184" s="13">
        <v>17.899999999999999</v>
      </c>
      <c r="AH184" s="13"/>
      <c r="AI184" s="13"/>
      <c r="AJ184" s="13"/>
      <c r="AK184" s="13"/>
      <c r="AL184" s="20">
        <v>346.4</v>
      </c>
      <c r="AM184" s="13">
        <v>346.4</v>
      </c>
      <c r="AN184" s="13"/>
      <c r="AO184" s="13"/>
      <c r="AP184" s="13"/>
      <c r="AQ184" s="13"/>
      <c r="AR184" s="13">
        <v>339.9</v>
      </c>
      <c r="AS184" s="13">
        <v>380.3</v>
      </c>
      <c r="AT184" s="13">
        <v>339.9</v>
      </c>
      <c r="AU184" s="13"/>
      <c r="AV184" s="13"/>
      <c r="AW184" s="13"/>
      <c r="AX184" s="13"/>
      <c r="AY184" s="13"/>
      <c r="AZ184" s="13"/>
      <c r="BA184" s="13"/>
      <c r="BB184" s="13"/>
      <c r="BC184" s="13">
        <v>40.4</v>
      </c>
      <c r="BD184" s="14">
        <v>40.4</v>
      </c>
      <c r="BE184" s="13"/>
      <c r="BF184" s="13"/>
      <c r="BG184" s="15"/>
      <c r="BH184" s="16"/>
      <c r="BI184" s="20">
        <v>380.3</v>
      </c>
      <c r="BJ184" s="14">
        <v>380.3</v>
      </c>
      <c r="BK184" s="13"/>
      <c r="BL184" s="13"/>
      <c r="BM184" s="15"/>
      <c r="BN184" s="16"/>
      <c r="BO184" s="13"/>
      <c r="BP184" s="14"/>
      <c r="BQ184" s="13"/>
      <c r="BR184" s="13"/>
      <c r="BS184" s="15"/>
      <c r="BT184" s="16"/>
      <c r="BU184" s="13">
        <v>414.8</v>
      </c>
      <c r="BV184" s="14">
        <v>414.8</v>
      </c>
      <c r="BW184" s="13"/>
      <c r="BX184" s="13"/>
      <c r="BY184" s="15"/>
      <c r="BZ184" s="16"/>
      <c r="CA184" s="17">
        <v>414.8</v>
      </c>
      <c r="CB184" s="14">
        <v>414.8</v>
      </c>
      <c r="CC184" s="13"/>
      <c r="CD184" s="13"/>
      <c r="CE184" s="16"/>
      <c r="CF184" s="15"/>
      <c r="CG184" s="15"/>
    </row>
    <row r="185" spans="1:85" ht="47.25">
      <c r="A185" s="18" t="s">
        <v>254</v>
      </c>
      <c r="B185" s="19" t="s">
        <v>255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0"/>
      <c r="R185" s="19"/>
      <c r="S185" s="19"/>
      <c r="T185" s="11"/>
      <c r="U185" s="13">
        <v>328.5</v>
      </c>
      <c r="V185" s="13">
        <v>346.4</v>
      </c>
      <c r="W185" s="13">
        <v>328.5</v>
      </c>
      <c r="X185" s="13"/>
      <c r="Y185" s="13"/>
      <c r="Z185" s="13"/>
      <c r="AA185" s="13"/>
      <c r="AB185" s="13"/>
      <c r="AC185" s="13"/>
      <c r="AD185" s="13"/>
      <c r="AE185" s="13"/>
      <c r="AF185" s="13">
        <v>17.899999999999999</v>
      </c>
      <c r="AG185" s="13">
        <v>17.899999999999999</v>
      </c>
      <c r="AH185" s="13"/>
      <c r="AI185" s="13"/>
      <c r="AJ185" s="13"/>
      <c r="AK185" s="13"/>
      <c r="AL185" s="20">
        <v>346.4</v>
      </c>
      <c r="AM185" s="13">
        <v>346.4</v>
      </c>
      <c r="AN185" s="13"/>
      <c r="AO185" s="13"/>
      <c r="AP185" s="13"/>
      <c r="AQ185" s="13"/>
      <c r="AR185" s="13">
        <v>339.9</v>
      </c>
      <c r="AS185" s="13">
        <v>380.3</v>
      </c>
      <c r="AT185" s="13">
        <v>339.9</v>
      </c>
      <c r="AU185" s="13"/>
      <c r="AV185" s="13"/>
      <c r="AW185" s="13"/>
      <c r="AX185" s="13"/>
      <c r="AY185" s="13"/>
      <c r="AZ185" s="13"/>
      <c r="BA185" s="13"/>
      <c r="BB185" s="13"/>
      <c r="BC185" s="13">
        <v>40.4</v>
      </c>
      <c r="BD185" s="14">
        <v>40.4</v>
      </c>
      <c r="BE185" s="13"/>
      <c r="BF185" s="13"/>
      <c r="BG185" s="15"/>
      <c r="BH185" s="16"/>
      <c r="BI185" s="20">
        <v>380.3</v>
      </c>
      <c r="BJ185" s="14">
        <v>380.3</v>
      </c>
      <c r="BK185" s="13"/>
      <c r="BL185" s="13"/>
      <c r="BM185" s="15"/>
      <c r="BN185" s="16"/>
      <c r="BO185" s="13"/>
      <c r="BP185" s="14"/>
      <c r="BQ185" s="13"/>
      <c r="BR185" s="13"/>
      <c r="BS185" s="15"/>
      <c r="BT185" s="16"/>
      <c r="BU185" s="13">
        <v>414.8</v>
      </c>
      <c r="BV185" s="14">
        <v>414.8</v>
      </c>
      <c r="BW185" s="13"/>
      <c r="BX185" s="13"/>
      <c r="BY185" s="15"/>
      <c r="BZ185" s="16"/>
      <c r="CA185" s="17">
        <v>414.8</v>
      </c>
      <c r="CB185" s="14">
        <v>414.8</v>
      </c>
      <c r="CC185" s="13"/>
      <c r="CD185" s="13"/>
      <c r="CE185" s="16"/>
      <c r="CF185" s="15"/>
      <c r="CG185" s="15"/>
    </row>
    <row r="186" spans="1:85" ht="96" customHeight="1">
      <c r="A186" s="21" t="s">
        <v>256</v>
      </c>
      <c r="B186" s="19" t="s">
        <v>255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0" t="s">
        <v>46</v>
      </c>
      <c r="R186" s="19"/>
      <c r="S186" s="19"/>
      <c r="T186" s="11"/>
      <c r="U186" s="13"/>
      <c r="V186" s="13">
        <v>245.2</v>
      </c>
      <c r="W186" s="13"/>
      <c r="X186" s="13"/>
      <c r="Y186" s="13"/>
      <c r="Z186" s="13"/>
      <c r="AA186" s="13"/>
      <c r="AB186" s="13"/>
      <c r="AC186" s="13"/>
      <c r="AD186" s="13"/>
      <c r="AE186" s="13"/>
      <c r="AF186" s="13">
        <v>245.2</v>
      </c>
      <c r="AG186" s="13">
        <v>245.2</v>
      </c>
      <c r="AH186" s="13"/>
      <c r="AI186" s="13"/>
      <c r="AJ186" s="13"/>
      <c r="AK186" s="13"/>
      <c r="AL186" s="20">
        <v>245.2</v>
      </c>
      <c r="AM186" s="13">
        <v>245.2</v>
      </c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4"/>
      <c r="BE186" s="13"/>
      <c r="BF186" s="13"/>
      <c r="BG186" s="15"/>
      <c r="BH186" s="16"/>
      <c r="BI186" s="20"/>
      <c r="BJ186" s="14"/>
      <c r="BK186" s="13"/>
      <c r="BL186" s="13"/>
      <c r="BM186" s="15"/>
      <c r="BN186" s="16"/>
      <c r="BO186" s="13"/>
      <c r="BP186" s="14"/>
      <c r="BQ186" s="13"/>
      <c r="BR186" s="13"/>
      <c r="BS186" s="15"/>
      <c r="BT186" s="16"/>
      <c r="BU186" s="13"/>
      <c r="BV186" s="14"/>
      <c r="BW186" s="13"/>
      <c r="BX186" s="13"/>
      <c r="BY186" s="15"/>
      <c r="BZ186" s="16"/>
      <c r="CA186" s="17"/>
      <c r="CB186" s="14"/>
      <c r="CC186" s="13"/>
      <c r="CD186" s="13"/>
      <c r="CE186" s="16"/>
      <c r="CF186" s="15"/>
      <c r="CG186" s="15"/>
    </row>
    <row r="187" spans="1:85" ht="19.5" customHeight="1">
      <c r="A187" s="18" t="s">
        <v>217</v>
      </c>
      <c r="B187" s="19" t="s">
        <v>255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0" t="s">
        <v>218</v>
      </c>
      <c r="R187" s="19" t="s">
        <v>94</v>
      </c>
      <c r="S187" s="19" t="s">
        <v>131</v>
      </c>
      <c r="T187" s="11"/>
      <c r="U187" s="13"/>
      <c r="V187" s="13">
        <v>245.2</v>
      </c>
      <c r="W187" s="13"/>
      <c r="X187" s="13"/>
      <c r="Y187" s="13"/>
      <c r="Z187" s="13"/>
      <c r="AA187" s="13"/>
      <c r="AB187" s="13"/>
      <c r="AC187" s="13"/>
      <c r="AD187" s="13"/>
      <c r="AE187" s="13"/>
      <c r="AF187" s="13">
        <v>245.2</v>
      </c>
      <c r="AG187" s="13">
        <v>245.2</v>
      </c>
      <c r="AH187" s="13"/>
      <c r="AI187" s="13"/>
      <c r="AJ187" s="13"/>
      <c r="AK187" s="13"/>
      <c r="AL187" s="20">
        <v>245.2</v>
      </c>
      <c r="AM187" s="13">
        <v>245.2</v>
      </c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4"/>
      <c r="BE187" s="13"/>
      <c r="BF187" s="13"/>
      <c r="BG187" s="15"/>
      <c r="BH187" s="16"/>
      <c r="BI187" s="20"/>
      <c r="BJ187" s="14"/>
      <c r="BK187" s="13"/>
      <c r="BL187" s="13"/>
      <c r="BM187" s="15"/>
      <c r="BN187" s="16"/>
      <c r="BO187" s="13"/>
      <c r="BP187" s="14"/>
      <c r="BQ187" s="13"/>
      <c r="BR187" s="13"/>
      <c r="BS187" s="15"/>
      <c r="BT187" s="16"/>
      <c r="BU187" s="13"/>
      <c r="BV187" s="14"/>
      <c r="BW187" s="13"/>
      <c r="BX187" s="13"/>
      <c r="BY187" s="15"/>
      <c r="BZ187" s="16"/>
      <c r="CA187" s="17"/>
      <c r="CB187" s="14"/>
      <c r="CC187" s="13"/>
      <c r="CD187" s="13"/>
      <c r="CE187" s="16"/>
      <c r="CF187" s="15"/>
      <c r="CG187" s="15"/>
    </row>
    <row r="188" spans="1:85" ht="66.75" customHeight="1">
      <c r="A188" s="21" t="s">
        <v>257</v>
      </c>
      <c r="B188" s="19" t="s">
        <v>255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0" t="s">
        <v>52</v>
      </c>
      <c r="R188" s="19"/>
      <c r="S188" s="19"/>
      <c r="T188" s="11"/>
      <c r="U188" s="13">
        <v>328.5</v>
      </c>
      <c r="V188" s="13">
        <v>101.2</v>
      </c>
      <c r="W188" s="13">
        <v>328.5</v>
      </c>
      <c r="X188" s="13"/>
      <c r="Y188" s="13"/>
      <c r="Z188" s="13"/>
      <c r="AA188" s="13"/>
      <c r="AB188" s="13"/>
      <c r="AC188" s="13"/>
      <c r="AD188" s="13"/>
      <c r="AE188" s="13"/>
      <c r="AF188" s="13">
        <v>-227.3</v>
      </c>
      <c r="AG188" s="13">
        <v>-227.3</v>
      </c>
      <c r="AH188" s="13"/>
      <c r="AI188" s="13"/>
      <c r="AJ188" s="13"/>
      <c r="AK188" s="13"/>
      <c r="AL188" s="20">
        <v>101.2</v>
      </c>
      <c r="AM188" s="13">
        <v>101.2</v>
      </c>
      <c r="AN188" s="13"/>
      <c r="AO188" s="13"/>
      <c r="AP188" s="13"/>
      <c r="AQ188" s="13"/>
      <c r="AR188" s="13">
        <v>339.9</v>
      </c>
      <c r="AS188" s="13">
        <v>380.3</v>
      </c>
      <c r="AT188" s="13">
        <v>339.9</v>
      </c>
      <c r="AU188" s="13"/>
      <c r="AV188" s="13"/>
      <c r="AW188" s="13"/>
      <c r="AX188" s="13"/>
      <c r="AY188" s="13"/>
      <c r="AZ188" s="13"/>
      <c r="BA188" s="13"/>
      <c r="BB188" s="13"/>
      <c r="BC188" s="13">
        <v>40.4</v>
      </c>
      <c r="BD188" s="14">
        <v>40.4</v>
      </c>
      <c r="BE188" s="13"/>
      <c r="BF188" s="13"/>
      <c r="BG188" s="15"/>
      <c r="BH188" s="16"/>
      <c r="BI188" s="20">
        <v>380.3</v>
      </c>
      <c r="BJ188" s="14">
        <v>380.3</v>
      </c>
      <c r="BK188" s="13"/>
      <c r="BL188" s="13"/>
      <c r="BM188" s="15"/>
      <c r="BN188" s="16"/>
      <c r="BO188" s="13"/>
      <c r="BP188" s="14"/>
      <c r="BQ188" s="13"/>
      <c r="BR188" s="13"/>
      <c r="BS188" s="15"/>
      <c r="BT188" s="16"/>
      <c r="BU188" s="13">
        <v>414.8</v>
      </c>
      <c r="BV188" s="14">
        <v>414.8</v>
      </c>
      <c r="BW188" s="13"/>
      <c r="BX188" s="13"/>
      <c r="BY188" s="15"/>
      <c r="BZ188" s="16"/>
      <c r="CA188" s="17">
        <v>414.8</v>
      </c>
      <c r="CB188" s="14">
        <v>414.8</v>
      </c>
      <c r="CC188" s="13"/>
      <c r="CD188" s="13"/>
      <c r="CE188" s="16"/>
      <c r="CF188" s="15"/>
      <c r="CG188" s="15"/>
    </row>
    <row r="189" spans="1:85" ht="31.5">
      <c r="A189" s="18" t="s">
        <v>53</v>
      </c>
      <c r="B189" s="19" t="s">
        <v>255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0" t="s">
        <v>54</v>
      </c>
      <c r="R189" s="19" t="s">
        <v>94</v>
      </c>
      <c r="S189" s="19" t="s">
        <v>131</v>
      </c>
      <c r="T189" s="11"/>
      <c r="U189" s="13">
        <v>328.5</v>
      </c>
      <c r="V189" s="13">
        <v>101.2</v>
      </c>
      <c r="W189" s="13">
        <v>328.5</v>
      </c>
      <c r="X189" s="13"/>
      <c r="Y189" s="13"/>
      <c r="Z189" s="13"/>
      <c r="AA189" s="13"/>
      <c r="AB189" s="13"/>
      <c r="AC189" s="13"/>
      <c r="AD189" s="13"/>
      <c r="AE189" s="13"/>
      <c r="AF189" s="13">
        <v>-227.3</v>
      </c>
      <c r="AG189" s="13">
        <v>-227.3</v>
      </c>
      <c r="AH189" s="13"/>
      <c r="AI189" s="13"/>
      <c r="AJ189" s="13"/>
      <c r="AK189" s="13"/>
      <c r="AL189" s="20">
        <v>101.2</v>
      </c>
      <c r="AM189" s="13">
        <v>101.2</v>
      </c>
      <c r="AN189" s="13"/>
      <c r="AO189" s="13"/>
      <c r="AP189" s="13"/>
      <c r="AQ189" s="13"/>
      <c r="AR189" s="13">
        <v>339.9</v>
      </c>
      <c r="AS189" s="13">
        <v>380.3</v>
      </c>
      <c r="AT189" s="13">
        <v>339.9</v>
      </c>
      <c r="AU189" s="13"/>
      <c r="AV189" s="13"/>
      <c r="AW189" s="13"/>
      <c r="AX189" s="13"/>
      <c r="AY189" s="13"/>
      <c r="AZ189" s="13"/>
      <c r="BA189" s="13"/>
      <c r="BB189" s="13"/>
      <c r="BC189" s="13">
        <v>40.4</v>
      </c>
      <c r="BD189" s="14">
        <v>40.4</v>
      </c>
      <c r="BE189" s="13"/>
      <c r="BF189" s="13"/>
      <c r="BG189" s="15"/>
      <c r="BH189" s="16"/>
      <c r="BI189" s="20">
        <v>380.3</v>
      </c>
      <c r="BJ189" s="14">
        <v>380.3</v>
      </c>
      <c r="BK189" s="13"/>
      <c r="BL189" s="13"/>
      <c r="BM189" s="15"/>
      <c r="BN189" s="16"/>
      <c r="BO189" s="13"/>
      <c r="BP189" s="14"/>
      <c r="BQ189" s="13"/>
      <c r="BR189" s="13"/>
      <c r="BS189" s="15"/>
      <c r="BT189" s="16"/>
      <c r="BU189" s="13">
        <v>414.8</v>
      </c>
      <c r="BV189" s="14">
        <v>414.8</v>
      </c>
      <c r="BW189" s="13"/>
      <c r="BX189" s="13"/>
      <c r="BY189" s="15"/>
      <c r="BZ189" s="16"/>
      <c r="CA189" s="17">
        <v>414.8</v>
      </c>
      <c r="CB189" s="14">
        <v>414.8</v>
      </c>
      <c r="CC189" s="13"/>
      <c r="CD189" s="13"/>
      <c r="CE189" s="16"/>
      <c r="CF189" s="15"/>
      <c r="CG189" s="15"/>
    </row>
    <row r="190" spans="1:85" ht="17.25" customHeight="1">
      <c r="A190" s="18" t="s">
        <v>258</v>
      </c>
      <c r="B190" s="19" t="s">
        <v>259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0"/>
      <c r="R190" s="19"/>
      <c r="S190" s="19"/>
      <c r="T190" s="11"/>
      <c r="U190" s="13">
        <v>3.5</v>
      </c>
      <c r="V190" s="13"/>
      <c r="W190" s="13"/>
      <c r="X190" s="13">
        <v>3.5</v>
      </c>
      <c r="Y190" s="13">
        <v>3.5</v>
      </c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20">
        <v>3.5</v>
      </c>
      <c r="AM190" s="13"/>
      <c r="AN190" s="13">
        <v>3.5</v>
      </c>
      <c r="AO190" s="13"/>
      <c r="AP190" s="13"/>
      <c r="AQ190" s="13"/>
      <c r="AR190" s="13">
        <v>3.5</v>
      </c>
      <c r="AS190" s="13"/>
      <c r="AT190" s="13"/>
      <c r="AU190" s="13">
        <v>3.5</v>
      </c>
      <c r="AV190" s="13">
        <v>3.5</v>
      </c>
      <c r="AW190" s="13"/>
      <c r="AX190" s="13"/>
      <c r="AY190" s="13"/>
      <c r="AZ190" s="13"/>
      <c r="BA190" s="13"/>
      <c r="BB190" s="13"/>
      <c r="BC190" s="13"/>
      <c r="BD190" s="14"/>
      <c r="BE190" s="13"/>
      <c r="BF190" s="13"/>
      <c r="BG190" s="15"/>
      <c r="BH190" s="16"/>
      <c r="BI190" s="20">
        <v>3.5</v>
      </c>
      <c r="BJ190" s="14"/>
      <c r="BK190" s="13">
        <v>3.5</v>
      </c>
      <c r="BL190" s="13"/>
      <c r="BM190" s="15"/>
      <c r="BN190" s="16"/>
      <c r="BO190" s="13">
        <v>3.5</v>
      </c>
      <c r="BP190" s="14"/>
      <c r="BQ190" s="13">
        <v>3.5</v>
      </c>
      <c r="BR190" s="13"/>
      <c r="BS190" s="15"/>
      <c r="BT190" s="16"/>
      <c r="BU190" s="13"/>
      <c r="BV190" s="14"/>
      <c r="BW190" s="13"/>
      <c r="BX190" s="13"/>
      <c r="BY190" s="15"/>
      <c r="BZ190" s="16"/>
      <c r="CA190" s="17">
        <v>3.5</v>
      </c>
      <c r="CB190" s="14"/>
      <c r="CC190" s="13">
        <v>3.5</v>
      </c>
      <c r="CD190" s="13"/>
      <c r="CE190" s="16"/>
      <c r="CF190" s="15"/>
      <c r="CG190" s="15"/>
    </row>
    <row r="191" spans="1:85" ht="47.25">
      <c r="A191" s="18" t="s">
        <v>260</v>
      </c>
      <c r="B191" s="19" t="s">
        <v>261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0"/>
      <c r="R191" s="19"/>
      <c r="S191" s="19"/>
      <c r="T191" s="11"/>
      <c r="U191" s="13">
        <v>3.5</v>
      </c>
      <c r="V191" s="13"/>
      <c r="W191" s="13"/>
      <c r="X191" s="13">
        <v>3.5</v>
      </c>
      <c r="Y191" s="13">
        <v>3.5</v>
      </c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20">
        <v>3.5</v>
      </c>
      <c r="AM191" s="13"/>
      <c r="AN191" s="13">
        <v>3.5</v>
      </c>
      <c r="AO191" s="13"/>
      <c r="AP191" s="13"/>
      <c r="AQ191" s="13"/>
      <c r="AR191" s="13">
        <v>3.5</v>
      </c>
      <c r="AS191" s="13"/>
      <c r="AT191" s="13"/>
      <c r="AU191" s="13">
        <v>3.5</v>
      </c>
      <c r="AV191" s="13">
        <v>3.5</v>
      </c>
      <c r="AW191" s="13"/>
      <c r="AX191" s="13"/>
      <c r="AY191" s="13"/>
      <c r="AZ191" s="13"/>
      <c r="BA191" s="13"/>
      <c r="BB191" s="13"/>
      <c r="BC191" s="13"/>
      <c r="BD191" s="14"/>
      <c r="BE191" s="13"/>
      <c r="BF191" s="13"/>
      <c r="BG191" s="15"/>
      <c r="BH191" s="16"/>
      <c r="BI191" s="20">
        <v>3.5</v>
      </c>
      <c r="BJ191" s="14"/>
      <c r="BK191" s="13">
        <v>3.5</v>
      </c>
      <c r="BL191" s="13"/>
      <c r="BM191" s="15"/>
      <c r="BN191" s="16"/>
      <c r="BO191" s="13">
        <v>3.5</v>
      </c>
      <c r="BP191" s="14"/>
      <c r="BQ191" s="13">
        <v>3.5</v>
      </c>
      <c r="BR191" s="13"/>
      <c r="BS191" s="15"/>
      <c r="BT191" s="16"/>
      <c r="BU191" s="13"/>
      <c r="BV191" s="14"/>
      <c r="BW191" s="13"/>
      <c r="BX191" s="13"/>
      <c r="BY191" s="15"/>
      <c r="BZ191" s="16"/>
      <c r="CA191" s="17">
        <v>3.5</v>
      </c>
      <c r="CB191" s="14"/>
      <c r="CC191" s="13">
        <v>3.5</v>
      </c>
      <c r="CD191" s="13"/>
      <c r="CE191" s="16"/>
      <c r="CF191" s="15"/>
      <c r="CG191" s="15"/>
    </row>
    <row r="192" spans="1:85" ht="63">
      <c r="A192" s="18" t="s">
        <v>262</v>
      </c>
      <c r="B192" s="19" t="s">
        <v>261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0" t="s">
        <v>52</v>
      </c>
      <c r="R192" s="19"/>
      <c r="S192" s="19"/>
      <c r="T192" s="11"/>
      <c r="U192" s="13">
        <v>3.5</v>
      </c>
      <c r="V192" s="13"/>
      <c r="W192" s="13"/>
      <c r="X192" s="13">
        <v>3.5</v>
      </c>
      <c r="Y192" s="13">
        <v>3.5</v>
      </c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20">
        <v>3.5</v>
      </c>
      <c r="AM192" s="13"/>
      <c r="AN192" s="13">
        <v>3.5</v>
      </c>
      <c r="AO192" s="13"/>
      <c r="AP192" s="13"/>
      <c r="AQ192" s="13"/>
      <c r="AR192" s="13">
        <v>3.5</v>
      </c>
      <c r="AS192" s="13"/>
      <c r="AT192" s="13"/>
      <c r="AU192" s="13">
        <v>3.5</v>
      </c>
      <c r="AV192" s="13">
        <v>3.5</v>
      </c>
      <c r="AW192" s="13"/>
      <c r="AX192" s="13"/>
      <c r="AY192" s="13"/>
      <c r="AZ192" s="13"/>
      <c r="BA192" s="13"/>
      <c r="BB192" s="13"/>
      <c r="BC192" s="13"/>
      <c r="BD192" s="14"/>
      <c r="BE192" s="13"/>
      <c r="BF192" s="13"/>
      <c r="BG192" s="15"/>
      <c r="BH192" s="16"/>
      <c r="BI192" s="20">
        <v>3.5</v>
      </c>
      <c r="BJ192" s="14"/>
      <c r="BK192" s="13">
        <v>3.5</v>
      </c>
      <c r="BL192" s="13"/>
      <c r="BM192" s="15"/>
      <c r="BN192" s="16"/>
      <c r="BO192" s="13">
        <v>3.5</v>
      </c>
      <c r="BP192" s="14"/>
      <c r="BQ192" s="13">
        <v>3.5</v>
      </c>
      <c r="BR192" s="13"/>
      <c r="BS192" s="15"/>
      <c r="BT192" s="16"/>
      <c r="BU192" s="13"/>
      <c r="BV192" s="14"/>
      <c r="BW192" s="13"/>
      <c r="BX192" s="13"/>
      <c r="BY192" s="15"/>
      <c r="BZ192" s="16"/>
      <c r="CA192" s="17">
        <v>3.5</v>
      </c>
      <c r="CB192" s="14"/>
      <c r="CC192" s="13">
        <v>3.5</v>
      </c>
      <c r="CD192" s="13"/>
      <c r="CE192" s="16"/>
      <c r="CF192" s="15"/>
      <c r="CG192" s="15"/>
    </row>
    <row r="193" spans="1:85" ht="31.5">
      <c r="A193" s="18" t="s">
        <v>53</v>
      </c>
      <c r="B193" s="19" t="s">
        <v>261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0" t="s">
        <v>54</v>
      </c>
      <c r="R193" s="19" t="s">
        <v>50</v>
      </c>
      <c r="S193" s="19" t="s">
        <v>203</v>
      </c>
      <c r="T193" s="11"/>
      <c r="U193" s="13">
        <v>3.5</v>
      </c>
      <c r="V193" s="13"/>
      <c r="W193" s="13"/>
      <c r="X193" s="13">
        <v>3.5</v>
      </c>
      <c r="Y193" s="13">
        <v>3.5</v>
      </c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20">
        <v>3.5</v>
      </c>
      <c r="AM193" s="13"/>
      <c r="AN193" s="13">
        <v>3.5</v>
      </c>
      <c r="AO193" s="13"/>
      <c r="AP193" s="13"/>
      <c r="AQ193" s="13"/>
      <c r="AR193" s="13">
        <v>3.5</v>
      </c>
      <c r="AS193" s="13"/>
      <c r="AT193" s="13"/>
      <c r="AU193" s="13">
        <v>3.5</v>
      </c>
      <c r="AV193" s="13">
        <v>3.5</v>
      </c>
      <c r="AW193" s="13"/>
      <c r="AX193" s="13"/>
      <c r="AY193" s="13"/>
      <c r="AZ193" s="13"/>
      <c r="BA193" s="13"/>
      <c r="BB193" s="13"/>
      <c r="BC193" s="13"/>
      <c r="BD193" s="14"/>
      <c r="BE193" s="13"/>
      <c r="BF193" s="13"/>
      <c r="BG193" s="15"/>
      <c r="BH193" s="16"/>
      <c r="BI193" s="20">
        <v>3.5</v>
      </c>
      <c r="BJ193" s="14"/>
      <c r="BK193" s="13">
        <v>3.5</v>
      </c>
      <c r="BL193" s="13"/>
      <c r="BM193" s="15"/>
      <c r="BN193" s="16"/>
      <c r="BO193" s="13">
        <v>3.5</v>
      </c>
      <c r="BP193" s="14"/>
      <c r="BQ193" s="13">
        <v>3.5</v>
      </c>
      <c r="BR193" s="13"/>
      <c r="BS193" s="15"/>
      <c r="BT193" s="16"/>
      <c r="BU193" s="13"/>
      <c r="BV193" s="14"/>
      <c r="BW193" s="13"/>
      <c r="BX193" s="13"/>
      <c r="BY193" s="15"/>
      <c r="BZ193" s="16"/>
      <c r="CA193" s="17">
        <v>3.5</v>
      </c>
      <c r="CB193" s="14"/>
      <c r="CC193" s="13">
        <v>3.5</v>
      </c>
      <c r="CD193" s="13"/>
      <c r="CE193" s="16"/>
      <c r="CF193" s="15"/>
      <c r="CG193" s="15"/>
    </row>
    <row r="194" spans="1:85" ht="19.5" customHeight="1">
      <c r="A194" s="18" t="s">
        <v>263</v>
      </c>
      <c r="B194" s="19" t="s">
        <v>264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0"/>
      <c r="R194" s="19"/>
      <c r="S194" s="19"/>
      <c r="T194" s="11"/>
      <c r="U194" s="13">
        <v>872.5</v>
      </c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>
        <v>3081.2</v>
      </c>
      <c r="AG194" s="13"/>
      <c r="AH194" s="13"/>
      <c r="AI194" s="13"/>
      <c r="AJ194" s="13"/>
      <c r="AK194" s="13"/>
      <c r="AL194" s="20">
        <v>3953.7</v>
      </c>
      <c r="AM194" s="13"/>
      <c r="AN194" s="13"/>
      <c r="AO194" s="13"/>
      <c r="AP194" s="13"/>
      <c r="AQ194" s="13"/>
      <c r="AR194" s="13">
        <v>903.4</v>
      </c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4"/>
      <c r="BE194" s="13"/>
      <c r="BF194" s="13"/>
      <c r="BG194" s="15"/>
      <c r="BH194" s="16"/>
      <c r="BI194" s="20">
        <v>903.4</v>
      </c>
      <c r="BJ194" s="14"/>
      <c r="BK194" s="13"/>
      <c r="BL194" s="13"/>
      <c r="BM194" s="15"/>
      <c r="BN194" s="16"/>
      <c r="BO194" s="13">
        <v>935.5</v>
      </c>
      <c r="BP194" s="14"/>
      <c r="BQ194" s="13"/>
      <c r="BR194" s="13"/>
      <c r="BS194" s="15"/>
      <c r="BT194" s="16"/>
      <c r="BU194" s="13"/>
      <c r="BV194" s="14"/>
      <c r="BW194" s="13"/>
      <c r="BX194" s="13"/>
      <c r="BY194" s="15"/>
      <c r="BZ194" s="16"/>
      <c r="CA194" s="17">
        <v>935.5</v>
      </c>
      <c r="CB194" s="14"/>
      <c r="CC194" s="13"/>
      <c r="CD194" s="13"/>
      <c r="CE194" s="16"/>
      <c r="CF194" s="15"/>
      <c r="CG194" s="15"/>
    </row>
    <row r="195" spans="1:85" ht="16.5" customHeight="1">
      <c r="A195" s="18" t="s">
        <v>265</v>
      </c>
      <c r="B195" s="19" t="s">
        <v>266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0"/>
      <c r="R195" s="19"/>
      <c r="S195" s="19"/>
      <c r="T195" s="11"/>
      <c r="U195" s="13">
        <v>100</v>
      </c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20">
        <v>100</v>
      </c>
      <c r="AM195" s="13"/>
      <c r="AN195" s="13"/>
      <c r="AO195" s="13"/>
      <c r="AP195" s="13"/>
      <c r="AQ195" s="13"/>
      <c r="AR195" s="13">
        <v>100</v>
      </c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4"/>
      <c r="BE195" s="13"/>
      <c r="BF195" s="13"/>
      <c r="BG195" s="15"/>
      <c r="BH195" s="16"/>
      <c r="BI195" s="20">
        <v>100</v>
      </c>
      <c r="BJ195" s="14"/>
      <c r="BK195" s="13"/>
      <c r="BL195" s="13"/>
      <c r="BM195" s="15"/>
      <c r="BN195" s="16"/>
      <c r="BO195" s="13">
        <v>100</v>
      </c>
      <c r="BP195" s="14"/>
      <c r="BQ195" s="13"/>
      <c r="BR195" s="13"/>
      <c r="BS195" s="15"/>
      <c r="BT195" s="16"/>
      <c r="BU195" s="13"/>
      <c r="BV195" s="14"/>
      <c r="BW195" s="13"/>
      <c r="BX195" s="13"/>
      <c r="BY195" s="15"/>
      <c r="BZ195" s="16"/>
      <c r="CA195" s="17">
        <v>100</v>
      </c>
      <c r="CB195" s="14"/>
      <c r="CC195" s="13"/>
      <c r="CD195" s="13"/>
      <c r="CE195" s="16"/>
      <c r="CF195" s="15"/>
      <c r="CG195" s="15"/>
    </row>
    <row r="196" spans="1:85" ht="31.5">
      <c r="A196" s="18" t="s">
        <v>267</v>
      </c>
      <c r="B196" s="19" t="s">
        <v>266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0" t="s">
        <v>56</v>
      </c>
      <c r="R196" s="19"/>
      <c r="S196" s="19"/>
      <c r="T196" s="11"/>
      <c r="U196" s="13">
        <v>100</v>
      </c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20">
        <v>100</v>
      </c>
      <c r="AM196" s="13"/>
      <c r="AN196" s="13"/>
      <c r="AO196" s="13"/>
      <c r="AP196" s="13"/>
      <c r="AQ196" s="13"/>
      <c r="AR196" s="13">
        <v>100</v>
      </c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4"/>
      <c r="BE196" s="13"/>
      <c r="BF196" s="13"/>
      <c r="BG196" s="15"/>
      <c r="BH196" s="16"/>
      <c r="BI196" s="20">
        <v>100</v>
      </c>
      <c r="BJ196" s="14"/>
      <c r="BK196" s="13"/>
      <c r="BL196" s="13"/>
      <c r="BM196" s="15"/>
      <c r="BN196" s="16"/>
      <c r="BO196" s="13">
        <v>100</v>
      </c>
      <c r="BP196" s="14"/>
      <c r="BQ196" s="13"/>
      <c r="BR196" s="13"/>
      <c r="BS196" s="15"/>
      <c r="BT196" s="16"/>
      <c r="BU196" s="13"/>
      <c r="BV196" s="14"/>
      <c r="BW196" s="13"/>
      <c r="BX196" s="13"/>
      <c r="BY196" s="15"/>
      <c r="BZ196" s="16"/>
      <c r="CA196" s="17">
        <v>100</v>
      </c>
      <c r="CB196" s="14"/>
      <c r="CC196" s="13"/>
      <c r="CD196" s="13"/>
      <c r="CE196" s="16"/>
      <c r="CF196" s="15"/>
      <c r="CG196" s="15"/>
    </row>
    <row r="197" spans="1:85" ht="18" customHeight="1">
      <c r="A197" s="18" t="s">
        <v>268</v>
      </c>
      <c r="B197" s="19" t="s">
        <v>266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0" t="s">
        <v>269</v>
      </c>
      <c r="R197" s="19" t="s">
        <v>50</v>
      </c>
      <c r="S197" s="19" t="s">
        <v>75</v>
      </c>
      <c r="T197" s="11"/>
      <c r="U197" s="13">
        <v>100</v>
      </c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20">
        <v>100</v>
      </c>
      <c r="AM197" s="13"/>
      <c r="AN197" s="13"/>
      <c r="AO197" s="13"/>
      <c r="AP197" s="13"/>
      <c r="AQ197" s="13"/>
      <c r="AR197" s="13">
        <v>100</v>
      </c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4"/>
      <c r="BE197" s="13"/>
      <c r="BF197" s="13"/>
      <c r="BG197" s="15"/>
      <c r="BH197" s="16"/>
      <c r="BI197" s="20">
        <v>100</v>
      </c>
      <c r="BJ197" s="14"/>
      <c r="BK197" s="13"/>
      <c r="BL197" s="13"/>
      <c r="BM197" s="15"/>
      <c r="BN197" s="16"/>
      <c r="BO197" s="13">
        <v>100</v>
      </c>
      <c r="BP197" s="14"/>
      <c r="BQ197" s="13"/>
      <c r="BR197" s="13"/>
      <c r="BS197" s="15"/>
      <c r="BT197" s="16"/>
      <c r="BU197" s="13"/>
      <c r="BV197" s="14"/>
      <c r="BW197" s="13"/>
      <c r="BX197" s="13"/>
      <c r="BY197" s="15"/>
      <c r="BZ197" s="16"/>
      <c r="CA197" s="17">
        <v>100</v>
      </c>
      <c r="CB197" s="14"/>
      <c r="CC197" s="13"/>
      <c r="CD197" s="13"/>
      <c r="CE197" s="16"/>
      <c r="CF197" s="15"/>
      <c r="CG197" s="15"/>
    </row>
    <row r="198" spans="1:85" ht="16.5" customHeight="1">
      <c r="A198" s="18" t="s">
        <v>270</v>
      </c>
      <c r="B198" s="19" t="s">
        <v>271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0"/>
      <c r="R198" s="19"/>
      <c r="S198" s="19"/>
      <c r="T198" s="11"/>
      <c r="U198" s="13">
        <v>419.5</v>
      </c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>
        <v>252.2</v>
      </c>
      <c r="AG198" s="13"/>
      <c r="AH198" s="13"/>
      <c r="AI198" s="13"/>
      <c r="AJ198" s="13"/>
      <c r="AK198" s="13"/>
      <c r="AL198" s="20">
        <v>671.7</v>
      </c>
      <c r="AM198" s="13"/>
      <c r="AN198" s="13"/>
      <c r="AO198" s="13"/>
      <c r="AP198" s="13"/>
      <c r="AQ198" s="13"/>
      <c r="AR198" s="13">
        <v>436.3</v>
      </c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4"/>
      <c r="BE198" s="13"/>
      <c r="BF198" s="13"/>
      <c r="BG198" s="15"/>
      <c r="BH198" s="16"/>
      <c r="BI198" s="20">
        <v>436.3</v>
      </c>
      <c r="BJ198" s="14"/>
      <c r="BK198" s="13"/>
      <c r="BL198" s="13"/>
      <c r="BM198" s="15"/>
      <c r="BN198" s="16"/>
      <c r="BO198" s="13">
        <v>453.7</v>
      </c>
      <c r="BP198" s="14"/>
      <c r="BQ198" s="13"/>
      <c r="BR198" s="13"/>
      <c r="BS198" s="15"/>
      <c r="BT198" s="16"/>
      <c r="BU198" s="13"/>
      <c r="BV198" s="14"/>
      <c r="BW198" s="13"/>
      <c r="BX198" s="13"/>
      <c r="BY198" s="15"/>
      <c r="BZ198" s="16"/>
      <c r="CA198" s="17">
        <v>453.7</v>
      </c>
      <c r="CB198" s="14"/>
      <c r="CC198" s="13"/>
      <c r="CD198" s="13"/>
      <c r="CE198" s="16"/>
      <c r="CF198" s="15"/>
      <c r="CG198" s="15"/>
    </row>
    <row r="199" spans="1:85" ht="31.5">
      <c r="A199" s="18" t="s">
        <v>272</v>
      </c>
      <c r="B199" s="19" t="s">
        <v>271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0" t="s">
        <v>52</v>
      </c>
      <c r="R199" s="19"/>
      <c r="S199" s="19"/>
      <c r="T199" s="11"/>
      <c r="U199" s="13">
        <v>419.5</v>
      </c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>
        <v>252.2</v>
      </c>
      <c r="AG199" s="13"/>
      <c r="AH199" s="13"/>
      <c r="AI199" s="13"/>
      <c r="AJ199" s="13"/>
      <c r="AK199" s="13"/>
      <c r="AL199" s="20">
        <v>671.7</v>
      </c>
      <c r="AM199" s="13"/>
      <c r="AN199" s="13"/>
      <c r="AO199" s="13"/>
      <c r="AP199" s="13"/>
      <c r="AQ199" s="13"/>
      <c r="AR199" s="13">
        <v>436.3</v>
      </c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4"/>
      <c r="BE199" s="13"/>
      <c r="BF199" s="13"/>
      <c r="BG199" s="15"/>
      <c r="BH199" s="16"/>
      <c r="BI199" s="20">
        <v>436.3</v>
      </c>
      <c r="BJ199" s="14"/>
      <c r="BK199" s="13"/>
      <c r="BL199" s="13"/>
      <c r="BM199" s="15"/>
      <c r="BN199" s="16"/>
      <c r="BO199" s="13">
        <v>453.7</v>
      </c>
      <c r="BP199" s="14"/>
      <c r="BQ199" s="13"/>
      <c r="BR199" s="13"/>
      <c r="BS199" s="15"/>
      <c r="BT199" s="16"/>
      <c r="BU199" s="13"/>
      <c r="BV199" s="14"/>
      <c r="BW199" s="13"/>
      <c r="BX199" s="13"/>
      <c r="BY199" s="15"/>
      <c r="BZ199" s="16"/>
      <c r="CA199" s="17">
        <v>453.7</v>
      </c>
      <c r="CB199" s="14"/>
      <c r="CC199" s="13"/>
      <c r="CD199" s="13"/>
      <c r="CE199" s="16"/>
      <c r="CF199" s="15"/>
      <c r="CG199" s="15"/>
    </row>
    <row r="200" spans="1:85" ht="31.5">
      <c r="A200" s="18" t="s">
        <v>53</v>
      </c>
      <c r="B200" s="19" t="s">
        <v>271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0" t="s">
        <v>54</v>
      </c>
      <c r="R200" s="19" t="s">
        <v>93</v>
      </c>
      <c r="S200" s="19" t="s">
        <v>50</v>
      </c>
      <c r="T200" s="11"/>
      <c r="U200" s="13">
        <v>419.5</v>
      </c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>
        <v>252.2</v>
      </c>
      <c r="AG200" s="13"/>
      <c r="AH200" s="13"/>
      <c r="AI200" s="13"/>
      <c r="AJ200" s="13"/>
      <c r="AK200" s="13"/>
      <c r="AL200" s="20">
        <v>671.7</v>
      </c>
      <c r="AM200" s="13"/>
      <c r="AN200" s="13"/>
      <c r="AO200" s="13"/>
      <c r="AP200" s="13"/>
      <c r="AQ200" s="13"/>
      <c r="AR200" s="13">
        <v>436.3</v>
      </c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4"/>
      <c r="BE200" s="13"/>
      <c r="BF200" s="13"/>
      <c r="BG200" s="15"/>
      <c r="BH200" s="16"/>
      <c r="BI200" s="20">
        <v>436.3</v>
      </c>
      <c r="BJ200" s="14"/>
      <c r="BK200" s="13"/>
      <c r="BL200" s="13"/>
      <c r="BM200" s="15"/>
      <c r="BN200" s="16"/>
      <c r="BO200" s="13">
        <v>453.7</v>
      </c>
      <c r="BP200" s="14"/>
      <c r="BQ200" s="13"/>
      <c r="BR200" s="13"/>
      <c r="BS200" s="15"/>
      <c r="BT200" s="16"/>
      <c r="BU200" s="13"/>
      <c r="BV200" s="14"/>
      <c r="BW200" s="13"/>
      <c r="BX200" s="13"/>
      <c r="BY200" s="15"/>
      <c r="BZ200" s="16"/>
      <c r="CA200" s="17">
        <v>453.7</v>
      </c>
      <c r="CB200" s="14"/>
      <c r="CC200" s="13"/>
      <c r="CD200" s="13"/>
      <c r="CE200" s="16"/>
      <c r="CF200" s="15"/>
      <c r="CG200" s="15"/>
    </row>
    <row r="201" spans="1:85" ht="20.25" customHeight="1">
      <c r="A201" s="18" t="s">
        <v>273</v>
      </c>
      <c r="B201" s="19" t="s">
        <v>274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0"/>
      <c r="R201" s="19"/>
      <c r="S201" s="19"/>
      <c r="T201" s="11"/>
      <c r="U201" s="13">
        <v>353</v>
      </c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>
        <v>2829</v>
      </c>
      <c r="AG201" s="13"/>
      <c r="AH201" s="13"/>
      <c r="AI201" s="13"/>
      <c r="AJ201" s="13"/>
      <c r="AK201" s="13"/>
      <c r="AL201" s="20">
        <v>3182</v>
      </c>
      <c r="AM201" s="13"/>
      <c r="AN201" s="13"/>
      <c r="AO201" s="13"/>
      <c r="AP201" s="13"/>
      <c r="AQ201" s="13"/>
      <c r="AR201" s="13">
        <v>367.1</v>
      </c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4"/>
      <c r="BE201" s="13"/>
      <c r="BF201" s="13"/>
      <c r="BG201" s="15"/>
      <c r="BH201" s="16"/>
      <c r="BI201" s="20">
        <v>367.1</v>
      </c>
      <c r="BJ201" s="14"/>
      <c r="BK201" s="13"/>
      <c r="BL201" s="13"/>
      <c r="BM201" s="15"/>
      <c r="BN201" s="16"/>
      <c r="BO201" s="13">
        <v>381.8</v>
      </c>
      <c r="BP201" s="14"/>
      <c r="BQ201" s="13"/>
      <c r="BR201" s="13"/>
      <c r="BS201" s="15"/>
      <c r="BT201" s="16"/>
      <c r="BU201" s="13"/>
      <c r="BV201" s="14"/>
      <c r="BW201" s="13"/>
      <c r="BX201" s="13"/>
      <c r="BY201" s="15"/>
      <c r="BZ201" s="16"/>
      <c r="CA201" s="17">
        <v>381.8</v>
      </c>
      <c r="CB201" s="14"/>
      <c r="CC201" s="13"/>
      <c r="CD201" s="13"/>
      <c r="CE201" s="16"/>
      <c r="CF201" s="15"/>
      <c r="CG201" s="15"/>
    </row>
    <row r="202" spans="1:85" ht="31.5">
      <c r="A202" s="18" t="s">
        <v>275</v>
      </c>
      <c r="B202" s="19" t="s">
        <v>274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0" t="s">
        <v>224</v>
      </c>
      <c r="R202" s="19"/>
      <c r="S202" s="19"/>
      <c r="T202" s="11"/>
      <c r="U202" s="13">
        <v>200</v>
      </c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>
        <v>-200</v>
      </c>
      <c r="AG202" s="13"/>
      <c r="AH202" s="13"/>
      <c r="AI202" s="13"/>
      <c r="AJ202" s="13"/>
      <c r="AK202" s="13"/>
      <c r="AL202" s="20"/>
      <c r="AM202" s="13"/>
      <c r="AN202" s="13"/>
      <c r="AO202" s="13"/>
      <c r="AP202" s="13"/>
      <c r="AQ202" s="13"/>
      <c r="AR202" s="13">
        <v>208</v>
      </c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4"/>
      <c r="BE202" s="13"/>
      <c r="BF202" s="13"/>
      <c r="BG202" s="15"/>
      <c r="BH202" s="16"/>
      <c r="BI202" s="20">
        <v>208</v>
      </c>
      <c r="BJ202" s="14"/>
      <c r="BK202" s="13"/>
      <c r="BL202" s="13"/>
      <c r="BM202" s="15"/>
      <c r="BN202" s="16"/>
      <c r="BO202" s="13">
        <v>216.3</v>
      </c>
      <c r="BP202" s="14"/>
      <c r="BQ202" s="13"/>
      <c r="BR202" s="13"/>
      <c r="BS202" s="15"/>
      <c r="BT202" s="16"/>
      <c r="BU202" s="13"/>
      <c r="BV202" s="14"/>
      <c r="BW202" s="13"/>
      <c r="BX202" s="13"/>
      <c r="BY202" s="15"/>
      <c r="BZ202" s="16"/>
      <c r="CA202" s="17">
        <v>216.3</v>
      </c>
      <c r="CB202" s="14"/>
      <c r="CC202" s="13"/>
      <c r="CD202" s="13"/>
      <c r="CE202" s="16"/>
      <c r="CF202" s="15"/>
      <c r="CG202" s="15"/>
    </row>
    <row r="203" spans="1:85" ht="31.5">
      <c r="A203" s="18" t="s">
        <v>225</v>
      </c>
      <c r="B203" s="19" t="s">
        <v>274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0" t="s">
        <v>226</v>
      </c>
      <c r="R203" s="19" t="s">
        <v>173</v>
      </c>
      <c r="S203" s="19" t="s">
        <v>131</v>
      </c>
      <c r="T203" s="11"/>
      <c r="U203" s="13">
        <v>200</v>
      </c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>
        <v>-200</v>
      </c>
      <c r="AG203" s="13"/>
      <c r="AH203" s="13"/>
      <c r="AI203" s="13"/>
      <c r="AJ203" s="13"/>
      <c r="AK203" s="13"/>
      <c r="AL203" s="20"/>
      <c r="AM203" s="13"/>
      <c r="AN203" s="13"/>
      <c r="AO203" s="13"/>
      <c r="AP203" s="13"/>
      <c r="AQ203" s="13"/>
      <c r="AR203" s="13">
        <v>208</v>
      </c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4"/>
      <c r="BE203" s="13"/>
      <c r="BF203" s="13"/>
      <c r="BG203" s="15"/>
      <c r="BH203" s="16"/>
      <c r="BI203" s="20">
        <v>208</v>
      </c>
      <c r="BJ203" s="14"/>
      <c r="BK203" s="13"/>
      <c r="BL203" s="13"/>
      <c r="BM203" s="15"/>
      <c r="BN203" s="16"/>
      <c r="BO203" s="13">
        <v>216.3</v>
      </c>
      <c r="BP203" s="14"/>
      <c r="BQ203" s="13"/>
      <c r="BR203" s="13"/>
      <c r="BS203" s="15"/>
      <c r="BT203" s="16"/>
      <c r="BU203" s="13"/>
      <c r="BV203" s="14"/>
      <c r="BW203" s="13"/>
      <c r="BX203" s="13"/>
      <c r="BY203" s="15"/>
      <c r="BZ203" s="16"/>
      <c r="CA203" s="17">
        <v>216.3</v>
      </c>
      <c r="CB203" s="14"/>
      <c r="CC203" s="13"/>
      <c r="CD203" s="13"/>
      <c r="CE203" s="16"/>
      <c r="CF203" s="15"/>
      <c r="CG203" s="15"/>
    </row>
    <row r="204" spans="1:85" ht="31.5">
      <c r="A204" s="18" t="s">
        <v>276</v>
      </c>
      <c r="B204" s="19" t="s">
        <v>274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0" t="s">
        <v>56</v>
      </c>
      <c r="R204" s="19"/>
      <c r="S204" s="19"/>
      <c r="T204" s="11"/>
      <c r="U204" s="13">
        <v>153</v>
      </c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>
        <v>3029</v>
      </c>
      <c r="AG204" s="13"/>
      <c r="AH204" s="13"/>
      <c r="AI204" s="13"/>
      <c r="AJ204" s="13"/>
      <c r="AK204" s="13"/>
      <c r="AL204" s="20">
        <v>3182</v>
      </c>
      <c r="AM204" s="13"/>
      <c r="AN204" s="13"/>
      <c r="AO204" s="13"/>
      <c r="AP204" s="13"/>
      <c r="AQ204" s="13"/>
      <c r="AR204" s="13">
        <v>159.1</v>
      </c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4"/>
      <c r="BE204" s="13"/>
      <c r="BF204" s="13"/>
      <c r="BG204" s="15"/>
      <c r="BH204" s="16"/>
      <c r="BI204" s="20">
        <v>159.1</v>
      </c>
      <c r="BJ204" s="14"/>
      <c r="BK204" s="13"/>
      <c r="BL204" s="13"/>
      <c r="BM204" s="15"/>
      <c r="BN204" s="16"/>
      <c r="BO204" s="13">
        <v>165.5</v>
      </c>
      <c r="BP204" s="14"/>
      <c r="BQ204" s="13"/>
      <c r="BR204" s="13"/>
      <c r="BS204" s="15"/>
      <c r="BT204" s="16"/>
      <c r="BU204" s="13"/>
      <c r="BV204" s="14"/>
      <c r="BW204" s="13"/>
      <c r="BX204" s="13"/>
      <c r="BY204" s="15"/>
      <c r="BZ204" s="16"/>
      <c r="CA204" s="17">
        <v>165.5</v>
      </c>
      <c r="CB204" s="14"/>
      <c r="CC204" s="13"/>
      <c r="CD204" s="13"/>
      <c r="CE204" s="16"/>
      <c r="CF204" s="15"/>
      <c r="CG204" s="15"/>
    </row>
    <row r="205" spans="1:85" ht="19.5" customHeight="1">
      <c r="A205" s="18" t="s">
        <v>277</v>
      </c>
      <c r="B205" s="19" t="s">
        <v>274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0" t="s">
        <v>278</v>
      </c>
      <c r="R205" s="19" t="s">
        <v>50</v>
      </c>
      <c r="S205" s="19" t="s">
        <v>203</v>
      </c>
      <c r="T205" s="11"/>
      <c r="U205" s="13">
        <v>80</v>
      </c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>
        <v>3060</v>
      </c>
      <c r="AG205" s="13"/>
      <c r="AH205" s="13"/>
      <c r="AI205" s="13"/>
      <c r="AJ205" s="13"/>
      <c r="AK205" s="13"/>
      <c r="AL205" s="20">
        <v>3140</v>
      </c>
      <c r="AM205" s="13"/>
      <c r="AN205" s="13"/>
      <c r="AO205" s="13"/>
      <c r="AP205" s="13"/>
      <c r="AQ205" s="13"/>
      <c r="AR205" s="13">
        <v>83.2</v>
      </c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4"/>
      <c r="BE205" s="13"/>
      <c r="BF205" s="13"/>
      <c r="BG205" s="15"/>
      <c r="BH205" s="16"/>
      <c r="BI205" s="20">
        <v>83.2</v>
      </c>
      <c r="BJ205" s="14"/>
      <c r="BK205" s="13"/>
      <c r="BL205" s="13"/>
      <c r="BM205" s="15"/>
      <c r="BN205" s="16"/>
      <c r="BO205" s="13">
        <v>86.5</v>
      </c>
      <c r="BP205" s="14"/>
      <c r="BQ205" s="13"/>
      <c r="BR205" s="13"/>
      <c r="BS205" s="15"/>
      <c r="BT205" s="16"/>
      <c r="BU205" s="13"/>
      <c r="BV205" s="14"/>
      <c r="BW205" s="13"/>
      <c r="BX205" s="13"/>
      <c r="BY205" s="15"/>
      <c r="BZ205" s="16"/>
      <c r="CA205" s="17">
        <v>86.5</v>
      </c>
      <c r="CB205" s="14"/>
      <c r="CC205" s="13"/>
      <c r="CD205" s="13"/>
      <c r="CE205" s="16"/>
      <c r="CF205" s="15"/>
      <c r="CG205" s="15"/>
    </row>
    <row r="206" spans="1:85" ht="19.5" customHeight="1">
      <c r="A206" s="18" t="s">
        <v>57</v>
      </c>
      <c r="B206" s="19" t="s">
        <v>274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0" t="s">
        <v>58</v>
      </c>
      <c r="R206" s="19" t="s">
        <v>50</v>
      </c>
      <c r="S206" s="19" t="s">
        <v>203</v>
      </c>
      <c r="T206" s="11"/>
      <c r="U206" s="13">
        <v>73</v>
      </c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>
        <v>-31</v>
      </c>
      <c r="AG206" s="13"/>
      <c r="AH206" s="13"/>
      <c r="AI206" s="13"/>
      <c r="AJ206" s="13"/>
      <c r="AK206" s="13"/>
      <c r="AL206" s="20">
        <v>42</v>
      </c>
      <c r="AM206" s="13"/>
      <c r="AN206" s="13"/>
      <c r="AO206" s="13"/>
      <c r="AP206" s="13"/>
      <c r="AQ206" s="13"/>
      <c r="AR206" s="13">
        <v>75.900000000000006</v>
      </c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4"/>
      <c r="BE206" s="13"/>
      <c r="BF206" s="13"/>
      <c r="BG206" s="15"/>
      <c r="BH206" s="16"/>
      <c r="BI206" s="20">
        <v>75.900000000000006</v>
      </c>
      <c r="BJ206" s="14"/>
      <c r="BK206" s="13"/>
      <c r="BL206" s="13"/>
      <c r="BM206" s="15"/>
      <c r="BN206" s="16"/>
      <c r="BO206" s="13">
        <v>79</v>
      </c>
      <c r="BP206" s="14"/>
      <c r="BQ206" s="13"/>
      <c r="BR206" s="13"/>
      <c r="BS206" s="15"/>
      <c r="BT206" s="16"/>
      <c r="BU206" s="13"/>
      <c r="BV206" s="14"/>
      <c r="BW206" s="13"/>
      <c r="BX206" s="13"/>
      <c r="BY206" s="15"/>
      <c r="BZ206" s="16"/>
      <c r="CA206" s="17">
        <v>79</v>
      </c>
      <c r="CB206" s="14"/>
      <c r="CC206" s="13"/>
      <c r="CD206" s="13"/>
      <c r="CE206" s="16"/>
      <c r="CF206" s="15"/>
      <c r="CG206" s="15"/>
    </row>
    <row r="207" spans="1:85" ht="15.75">
      <c r="A207" s="18" t="s">
        <v>279</v>
      </c>
      <c r="B207" s="19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0"/>
      <c r="R207" s="19"/>
      <c r="S207" s="19"/>
      <c r="T207" s="11"/>
      <c r="U207" s="13">
        <v>79447.899999999994</v>
      </c>
      <c r="V207" s="13"/>
      <c r="W207" s="13">
        <v>328.5</v>
      </c>
      <c r="X207" s="13"/>
      <c r="Y207" s="13">
        <v>6434.5</v>
      </c>
      <c r="Z207" s="13"/>
      <c r="AA207" s="13"/>
      <c r="AB207" s="13"/>
      <c r="AC207" s="13">
        <v>3072.9</v>
      </c>
      <c r="AD207" s="13"/>
      <c r="AE207" s="13"/>
      <c r="AF207" s="13">
        <v>9802.2999999999993</v>
      </c>
      <c r="AG207" s="13">
        <v>17.899999999999999</v>
      </c>
      <c r="AH207" s="13">
        <v>897.4</v>
      </c>
      <c r="AI207" s="13"/>
      <c r="AJ207" s="13">
        <v>-419.3</v>
      </c>
      <c r="AK207" s="13"/>
      <c r="AL207" s="20">
        <f>AL150+AL144+AL135+AL122+AL113+AL103+AL92+AL78+AL57+AL51+AL13-0.1</f>
        <v>89127.299999999974</v>
      </c>
      <c r="AM207" s="13">
        <v>346.4</v>
      </c>
      <c r="AN207" s="13">
        <v>7331.9</v>
      </c>
      <c r="AO207" s="13"/>
      <c r="AP207" s="13">
        <v>2653.6</v>
      </c>
      <c r="AQ207" s="13"/>
      <c r="AR207" s="13">
        <v>75167.7</v>
      </c>
      <c r="AS207" s="13"/>
      <c r="AT207" s="13">
        <v>339.9</v>
      </c>
      <c r="AU207" s="13"/>
      <c r="AV207" s="13">
        <v>1775.8</v>
      </c>
      <c r="AW207" s="13"/>
      <c r="AX207" s="13"/>
      <c r="AY207" s="13"/>
      <c r="AZ207" s="13">
        <v>1872.3</v>
      </c>
      <c r="BA207" s="13"/>
      <c r="BB207" s="13"/>
      <c r="BC207" s="13">
        <v>40.4</v>
      </c>
      <c r="BD207" s="14">
        <v>40.4</v>
      </c>
      <c r="BE207" s="13"/>
      <c r="BF207" s="13"/>
      <c r="BG207" s="15"/>
      <c r="BH207" s="16"/>
      <c r="BI207" s="20">
        <v>75208</v>
      </c>
      <c r="BJ207" s="14">
        <v>380.3</v>
      </c>
      <c r="BK207" s="13">
        <v>1775.8</v>
      </c>
      <c r="BL207" s="13"/>
      <c r="BM207" s="15">
        <v>1872.3</v>
      </c>
      <c r="BN207" s="16"/>
      <c r="BO207" s="13">
        <v>77668.800000000003</v>
      </c>
      <c r="BP207" s="14"/>
      <c r="BQ207" s="13">
        <v>1775.8</v>
      </c>
      <c r="BR207" s="13"/>
      <c r="BS207" s="15">
        <v>1872.3</v>
      </c>
      <c r="BT207" s="16"/>
      <c r="BU207" s="13">
        <v>414.8</v>
      </c>
      <c r="BV207" s="14">
        <v>414.8</v>
      </c>
      <c r="BW207" s="13"/>
      <c r="BX207" s="13"/>
      <c r="BY207" s="15"/>
      <c r="BZ207" s="16"/>
      <c r="CA207" s="17">
        <v>78083.7</v>
      </c>
      <c r="CB207" s="14">
        <v>414.8</v>
      </c>
      <c r="CC207" s="13">
        <v>1775.8</v>
      </c>
      <c r="CD207" s="13"/>
      <c r="CE207" s="16">
        <v>1872.3</v>
      </c>
      <c r="CF207" s="15"/>
      <c r="CG207" s="15"/>
    </row>
    <row r="209" spans="38:38" ht="14.45" customHeight="1">
      <c r="AL209" s="32"/>
    </row>
    <row r="210" spans="38:38" ht="14.45" customHeight="1">
      <c r="AL210" s="24"/>
    </row>
  </sheetData>
  <mergeCells count="71">
    <mergeCell ref="T9:T11"/>
    <mergeCell ref="AR9:AR11"/>
    <mergeCell ref="AN9:AN11"/>
    <mergeCell ref="AX9:AX11"/>
    <mergeCell ref="AO9:AO11"/>
    <mergeCell ref="AJ9:AJ11"/>
    <mergeCell ref="AM9:AM11"/>
    <mergeCell ref="W9:W11"/>
    <mergeCell ref="AP9:AP11"/>
    <mergeCell ref="Q9:Q11"/>
    <mergeCell ref="V9:V11"/>
    <mergeCell ref="BS9:BS11"/>
    <mergeCell ref="BR9:BR11"/>
    <mergeCell ref="BE9:BE11"/>
    <mergeCell ref="S9:S11"/>
    <mergeCell ref="BP9:BP11"/>
    <mergeCell ref="R9:R11"/>
    <mergeCell ref="Z9:Z11"/>
    <mergeCell ref="BL9:BL11"/>
    <mergeCell ref="X9:X11"/>
    <mergeCell ref="AD9:AD11"/>
    <mergeCell ref="U9:U11"/>
    <mergeCell ref="BK9:BK11"/>
    <mergeCell ref="AB9:AB11"/>
    <mergeCell ref="AL9:AL11"/>
    <mergeCell ref="CE9:CE11"/>
    <mergeCell ref="AK9:AK11"/>
    <mergeCell ref="Y9:Y11"/>
    <mergeCell ref="BU9:BU11"/>
    <mergeCell ref="BZ9:BZ11"/>
    <mergeCell ref="AA9:AA11"/>
    <mergeCell ref="BM9:BM11"/>
    <mergeCell ref="BQ9:BQ11"/>
    <mergeCell ref="BV9:BV11"/>
    <mergeCell ref="BX9:BX11"/>
    <mergeCell ref="AS9:AS11"/>
    <mergeCell ref="CA9:CA11"/>
    <mergeCell ref="BG9:BG11"/>
    <mergeCell ref="AV9:AV11"/>
    <mergeCell ref="BO9:BO11"/>
    <mergeCell ref="BY9:BY11"/>
    <mergeCell ref="AC9:AC11"/>
    <mergeCell ref="AF9:AF11"/>
    <mergeCell ref="BB9:BB11"/>
    <mergeCell ref="AH9:AH11"/>
    <mergeCell ref="BH9:BH11"/>
    <mergeCell ref="BD9:BD11"/>
    <mergeCell ref="AG9:AG11"/>
    <mergeCell ref="BF9:BF11"/>
    <mergeCell ref="AE9:AE11"/>
    <mergeCell ref="AQ9:AQ11"/>
    <mergeCell ref="AZ9:AZ11"/>
    <mergeCell ref="BC9:BC11"/>
    <mergeCell ref="BW9:BW11"/>
    <mergeCell ref="BN9:BN11"/>
    <mergeCell ref="A7:BC7"/>
    <mergeCell ref="CG9:CG11"/>
    <mergeCell ref="A9:A11"/>
    <mergeCell ref="BI9:BI11"/>
    <mergeCell ref="B9:P11"/>
    <mergeCell ref="BJ9:BJ11"/>
    <mergeCell ref="CB9:CB11"/>
    <mergeCell ref="AW9:AW11"/>
    <mergeCell ref="BT9:BT11"/>
    <mergeCell ref="AT9:AT11"/>
    <mergeCell ref="BA9:BA11"/>
    <mergeCell ref="AY9:AY11"/>
    <mergeCell ref="AU9:AU11"/>
    <mergeCell ref="CD9:CD11"/>
    <mergeCell ref="AI9:AI11"/>
    <mergeCell ref="CC9:CC11"/>
  </mergeCells>
  <pageMargins left="0.78740157480314965" right="0.39370078740157483" top="0.39370078740157483" bottom="0.39370078740157483" header="0" footer="0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rep:2.56.0.1344</dc:description>
  <cp:lastModifiedBy>Yuliya BUHGALTER</cp:lastModifiedBy>
  <cp:lastPrinted>2024-12-02T06:10:32Z</cp:lastPrinted>
  <dcterms:created xsi:type="dcterms:W3CDTF">2024-11-22T13:47:48Z</dcterms:created>
  <dcterms:modified xsi:type="dcterms:W3CDTF">2024-12-02T06:10:41Z</dcterms:modified>
</cp:coreProperties>
</file>