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<sst xmlns="http://schemas.openxmlformats.org/spreadsheetml/2006/main" count="99" uniqueCount="99">
  <si>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</si>
  <si>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</si>
  <si>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</si>
  <si>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</si>
  <si>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</si>
  <si>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</si>
  <si>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</si>
  <si>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</si>
  <si>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</si>
  <si>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</si>
  <si>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</si>
  <si>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</si>
  <si>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</si>
  <si>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</si>
  <si>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</si>
  <si>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</si>
  <si>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</si>
  <si>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</si>
  <si>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</si>
  <si>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</si>
  <si>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</si>
  <si>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</si>
  <si>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</si>
  <si>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</si>
  <si>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</si>
  <si>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</si>
  <si>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</si>
  <si>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</si>
  <si>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</si>
  <si>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</si>
  <si>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</si>
  <si>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</si>
  <si>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</si>
  <si>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</si>
  <si>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</si>
  <si>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</si>
  <si>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</si>
  <si>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</si>
  <si>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</si>
  <si>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</si>
  <si>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</si>
  <si>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>Сумма
(тысяч рублей)</t>
  </si>
  <si>
    <t>1 17 00000 00 0000 000</t>
  </si>
  <si>
    <t>ПРОЧИЕ НЕНАЛОГОВЫЕ ДОХОДЫ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</si>
  <si>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</si>
  <si>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</si>
  <si>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</si>
  <si>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</si>
  <si>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</si>
  <si>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</si>
  <si>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</si>
  <si>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</si>
  <si>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</si>
  <si>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</si>
  <si>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</si>
  <si>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</si>
  <si>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</si>
  <si>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</si>
  <si>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</si>
  <si>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</si>
  <si>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</si>
  <si>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</si>
  <si>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</si>
  <si>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</si>
  <si>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</si>
  <si>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</si>
  <si>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</si>
  <si>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</si>
  <si>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</si>
  <si>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</si>
  <si>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</si>
  <si>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</si>
  <si>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</si>
  <si>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</si>
  <si>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</si>
  <si>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</si>
  <si>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</si>
  <si>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</si>
  <si>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</si>
  <si>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</si>
  <si>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</si>
  <si>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</si>
  <si>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</si>
  <si>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</si>
  <si>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</si>
  <si>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</si>
  <si>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</si>
  <si>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</si>
  <si>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</si>
  <si>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</si>
  <si>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</si>
  <si>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</si>
  <si>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2024 год</t>
  </si>
  <si>
    <t>тыс.руб.</t>
  </si>
  <si>
    <t>2025 год</t>
  </si>
  <si>
    <t xml:space="preserve"> решением Совета депутатов </t>
  </si>
  <si>
    <t>Ропшинского сельского поселения</t>
  </si>
  <si>
    <t>Прогнозируемые поступления
налоговых, неналоговых доходов и безвозмездных поступлений
в  бюджет Ропшинского сельского поселения  Ломоносовского муниципального район Ленинградской области по кодам видов доходов
на 2023 год и на плановый период 2024 и 2025 годов</t>
  </si>
  <si>
    <t>от 15.декабря 2022г.   № 63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</si>
</sst>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E35" sqref="E35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40</v>
      </c>
      <c r="E1" s="24"/>
    </row>
    <row r="2" spans="4:5" ht="18.75">
      <c r="D2" s="24" t="s">
        <v>95</v>
      </c>
      <c r="E2" s="24"/>
    </row>
    <row r="3" spans="4:5" ht="18.75">
      <c r="D3" s="24" t="s">
        <v>96</v>
      </c>
      <c r="E3" s="24"/>
    </row>
    <row r="4" spans="4:5" ht="18.75">
      <c r="D4" s="24" t="s">
        <v>98</v>
      </c>
      <c r="E4" s="24"/>
    </row>
    <row r="5" spans="4:5" ht="18.75">
      <c r="D5"/>
      <c r="E5" s="18" t="s">
        <v>60</v>
      </c>
    </row>
    <row r="8" spans="1:5" ht="100.5" customHeight="1">
      <c r="A8" s="26" t="s">
        <v>97</v>
      </c>
      <c r="B8" s="27"/>
      <c r="C8" s="27"/>
      <c r="D8" s="27"/>
      <c r="E8" s="27"/>
    </row>
    <row r="9" ht="18.75">
      <c r="E9" s="1" t="s">
        <v>93</v>
      </c>
    </row>
    <row r="10" spans="1:5" ht="39" customHeight="1">
      <c r="A10" s="25" t="s">
        <v>0</v>
      </c>
      <c r="B10" s="25" t="s">
        <v>1</v>
      </c>
      <c r="C10" s="25" t="s">
        <v>41</v>
      </c>
      <c r="D10" s="25"/>
      <c r="E10" s="28"/>
    </row>
    <row r="11" spans="1:5" ht="18.75">
      <c r="A11" s="25"/>
      <c r="B11" s="25"/>
      <c r="C11" s="3" t="s">
        <v>71</v>
      </c>
      <c r="D11" s="23" t="s">
        <v>92</v>
      </c>
      <c r="E11" s="23" t="s">
        <v>94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35</v>
      </c>
      <c r="C13" s="5">
        <f>C14+C49</f>
        <v>50121.81</v>
      </c>
      <c r="D13" s="5">
        <f>D14+D49</f>
        <v>40321.399999999994</v>
      </c>
      <c r="E13" s="5">
        <f>E14+E49</f>
        <v>40392.700000000004</v>
      </c>
    </row>
    <row r="14" spans="1:5" ht="37.5">
      <c r="A14" s="3" t="s">
        <v>2</v>
      </c>
      <c r="B14" s="4" t="s">
        <v>3</v>
      </c>
      <c r="C14" s="5">
        <f>SUM(C15,C18,C20,C22,C25,C27,C31,C36,C38,C41,C33)</f>
        <v>46213.81</v>
      </c>
      <c r="D14" s="5">
        <f>D15+D18+D20+D22+D25+D27+D31+D33+D36+D38+D41+D47</f>
        <v>38422.899999999994</v>
      </c>
      <c r="E14" s="5">
        <f>E15+E18+E20+E22+E25+E27+E31+E33+E36+E38+E41+E47</f>
        <v>39032.4</v>
      </c>
    </row>
    <row r="15" spans="1:5" ht="18.75">
      <c r="A15" s="10" t="s">
        <v>4</v>
      </c>
      <c r="B15" s="11" t="s">
        <v>5</v>
      </c>
      <c r="C15" s="22">
        <f>C16+C17</f>
        <v>7411.2</v>
      </c>
      <c r="D15" s="22">
        <f>D16+D17</f>
        <v>7509.5</v>
      </c>
      <c r="E15" s="22">
        <f>E16+E17</f>
        <v>7734.3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7411.2</v>
      </c>
      <c r="D17" s="22">
        <v>7509.5</v>
      </c>
      <c r="E17" s="22">
        <v>7734.3</v>
      </c>
    </row>
    <row r="18" spans="1:5" ht="56.25">
      <c r="A18" s="10" t="s">
        <v>10</v>
      </c>
      <c r="B18" s="11" t="s">
        <v>36</v>
      </c>
      <c r="C18" s="22">
        <f>C19</f>
        <v>3376.5</v>
      </c>
      <c r="D18" s="22">
        <f>D19</f>
        <v>3511.5</v>
      </c>
      <c r="E18" s="22">
        <f>E19</f>
        <v>3652</v>
      </c>
    </row>
    <row r="19" spans="1:5" ht="56.25">
      <c r="A19" s="10" t="s">
        <v>11</v>
      </c>
      <c r="B19" s="11" t="s">
        <v>90</v>
      </c>
      <c r="C19" s="22">
        <v>3376.5</v>
      </c>
      <c r="D19" s="22">
        <v>3511.5</v>
      </c>
      <c r="E19" s="22">
        <v>3652</v>
      </c>
    </row>
    <row r="20" spans="1:5" ht="18.75">
      <c r="A20" s="10" t="s">
        <v>72</v>
      </c>
      <c r="B20" s="11" t="s">
        <v>73</v>
      </c>
      <c r="C20" s="22">
        <f>C21</f>
        <v>0</v>
      </c>
      <c r="D20" s="22">
        <f>D21</f>
        <v>0</v>
      </c>
      <c r="E20" s="22">
        <f>E21</f>
        <v>0</v>
      </c>
    </row>
    <row r="21" spans="1:5" ht="18.75">
      <c r="A21" s="10" t="s">
        <v>74</v>
      </c>
      <c r="B21" s="11" t="s">
        <v>75</v>
      </c>
      <c r="C21" s="22">
        <v>0</v>
      </c>
      <c r="D21" s="22">
        <v>0</v>
      </c>
      <c r="E21" s="22">
        <v>0</v>
      </c>
    </row>
    <row r="22" spans="1:5" ht="18.75">
      <c r="A22" s="10" t="s">
        <v>12</v>
      </c>
      <c r="B22" s="11" t="s">
        <v>13</v>
      </c>
      <c r="C22" s="22">
        <f>C23+C24</f>
        <v>31212.1</v>
      </c>
      <c r="D22" s="22">
        <f>D23+D24</f>
        <v>23160</v>
      </c>
      <c r="E22" s="22">
        <f>E23+E24</f>
        <v>23370</v>
      </c>
    </row>
    <row r="23" spans="1:5" ht="18.75">
      <c r="A23" s="10" t="s">
        <v>76</v>
      </c>
      <c r="B23" s="11" t="s">
        <v>77</v>
      </c>
      <c r="C23" s="22">
        <v>1550</v>
      </c>
      <c r="D23" s="22">
        <v>1600</v>
      </c>
      <c r="E23" s="22">
        <v>1600</v>
      </c>
    </row>
    <row r="24" spans="1:5" ht="18.75">
      <c r="A24" s="10" t="s">
        <v>78</v>
      </c>
      <c r="B24" s="11" t="s">
        <v>79</v>
      </c>
      <c r="C24" s="22">
        <v>29662.1</v>
      </c>
      <c r="D24" s="22">
        <v>21560</v>
      </c>
      <c r="E24" s="22">
        <v>21770</v>
      </c>
    </row>
    <row r="25" spans="1:5" ht="18.75">
      <c r="A25" s="10" t="s">
        <v>14</v>
      </c>
      <c r="B25" s="11" t="s">
        <v>15</v>
      </c>
      <c r="C25" s="22">
        <f>C26</f>
        <v>3.5</v>
      </c>
      <c r="D25" s="22">
        <f>D26</f>
        <v>3.5</v>
      </c>
      <c r="E25" s="22">
        <f>E26</f>
        <v>3.5</v>
      </c>
    </row>
    <row r="26" spans="1:5" ht="80.25" customHeight="1">
      <c r="A26" s="10" t="s">
        <v>80</v>
      </c>
      <c r="B26" s="11" t="s">
        <v>81</v>
      </c>
      <c r="C26" s="22">
        <v>3.5</v>
      </c>
      <c r="D26" s="22">
        <v>3.5</v>
      </c>
      <c r="E26" s="22">
        <v>3.5</v>
      </c>
    </row>
    <row r="27" spans="1:5" ht="75">
      <c r="A27" s="10" t="s">
        <v>16</v>
      </c>
      <c r="B27" s="11" t="s">
        <v>37</v>
      </c>
      <c r="C27" s="22">
        <f>SUM(C28:C30)</f>
        <v>3110.61</v>
      </c>
      <c r="D27" s="22">
        <f>SUM(D28:D30)</f>
        <v>3127.5</v>
      </c>
      <c r="E27" s="22">
        <f>SUM(E28:E30)</f>
        <v>3151.5</v>
      </c>
    </row>
    <row r="28" spans="1:5" ht="153" customHeight="1">
      <c r="A28" s="10" t="s">
        <v>17</v>
      </c>
      <c r="B28" s="6" t="s">
        <v>50</v>
      </c>
      <c r="C28" s="22">
        <v>2527.5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</v>
      </c>
      <c r="D29" s="22">
        <v>0</v>
      </c>
      <c r="E29" s="22">
        <v>0</v>
      </c>
    </row>
    <row r="30" spans="1:5" ht="150">
      <c r="A30" s="10" t="s">
        <v>82</v>
      </c>
      <c r="B30" s="6" t="s">
        <v>83</v>
      </c>
      <c r="C30" s="22">
        <v>580.11</v>
      </c>
      <c r="D30" s="22">
        <v>600</v>
      </c>
      <c r="E30" s="22">
        <v>624</v>
      </c>
    </row>
    <row r="31" spans="1:5" ht="37.5">
      <c r="A31" s="10" t="s">
        <v>20</v>
      </c>
      <c r="B31" s="11" t="s">
        <v>21</v>
      </c>
      <c r="C31" s="22">
        <f>C32</f>
        <v>63.2</v>
      </c>
      <c r="D31" s="22">
        <f>D32</f>
        <v>67.1</v>
      </c>
      <c r="E31" s="22">
        <f>E32</f>
        <v>69.3</v>
      </c>
    </row>
    <row r="32" spans="1:5" ht="37.5">
      <c r="A32" s="10"/>
      <c r="B32" s="11" t="s">
        <v>38</v>
      </c>
      <c r="C32" s="22">
        <v>63.2</v>
      </c>
      <c r="D32" s="22">
        <v>67.1</v>
      </c>
      <c r="E32" s="22">
        <v>69.3</v>
      </c>
    </row>
    <row r="33" spans="1:5" ht="37.5" customHeight="1">
      <c r="A33" s="10" t="s">
        <v>22</v>
      </c>
      <c r="B33" s="11" t="s">
        <v>23</v>
      </c>
      <c r="C33" s="22">
        <f>C34+C35</f>
        <v>412.1</v>
      </c>
      <c r="D33" s="22">
        <f>D34+D35</f>
        <v>419.2</v>
      </c>
      <c r="E33" s="22">
        <f>E34+E35</f>
        <v>427.2</v>
      </c>
    </row>
    <row r="34" spans="1:5" ht="18.75">
      <c r="A34" s="10" t="s">
        <v>24</v>
      </c>
      <c r="B34" s="11" t="s">
        <v>25</v>
      </c>
      <c r="C34" s="22">
        <v>227.2</v>
      </c>
      <c r="D34" s="22">
        <v>227.2</v>
      </c>
      <c r="E34" s="22">
        <v>227.2</v>
      </c>
    </row>
    <row r="35" spans="1:5" ht="18.75">
      <c r="A35" s="10" t="s">
        <v>26</v>
      </c>
      <c r="B35" s="11" t="s">
        <v>27</v>
      </c>
      <c r="C35" s="22">
        <v>184.9</v>
      </c>
      <c r="D35" s="22">
        <v>192</v>
      </c>
      <c r="E35" s="22">
        <v>200</v>
      </c>
    </row>
    <row r="36" spans="1:5" ht="37.5">
      <c r="A36" s="10" t="s">
        <v>28</v>
      </c>
      <c r="B36" s="11" t="s">
        <v>29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0" t="s">
        <v>30</v>
      </c>
      <c r="B37" s="6" t="s">
        <v>39</v>
      </c>
      <c r="C37" s="22">
        <v>624.6</v>
      </c>
      <c r="D37" s="22">
        <v>624.6</v>
      </c>
      <c r="E37" s="22">
        <v>624.6</v>
      </c>
    </row>
    <row r="38" spans="1:5" ht="18.75" hidden="1">
      <c r="A38" s="10" t="s">
        <v>31</v>
      </c>
      <c r="B38" s="11" t="s">
        <v>32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44</v>
      </c>
      <c r="B39" s="11" t="s">
        <v>45</v>
      </c>
      <c r="C39" s="22"/>
      <c r="D39" s="22"/>
      <c r="E39" s="22"/>
    </row>
    <row r="40" spans="1:5" ht="93.75" hidden="1">
      <c r="A40" s="10" t="s">
        <v>47</v>
      </c>
      <c r="B40" s="11" t="s">
        <v>46</v>
      </c>
      <c r="C40" s="22"/>
      <c r="D40" s="22"/>
      <c r="E40" s="22"/>
    </row>
    <row r="41" spans="1:5" ht="37.5" hidden="1">
      <c r="A41" s="10" t="s">
        <v>33</v>
      </c>
      <c r="B41" s="11" t="s">
        <v>34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51</v>
      </c>
      <c r="B42" s="11" t="s">
        <v>52</v>
      </c>
      <c r="C42" s="22"/>
      <c r="D42" s="22"/>
      <c r="E42" s="22"/>
      <c r="H42" s="7"/>
      <c r="I42" s="8"/>
      <c r="J42" s="8"/>
    </row>
    <row r="43" spans="1:9" ht="56.25" hidden="1">
      <c r="A43" s="10" t="s">
        <v>54</v>
      </c>
      <c r="B43" s="11" t="s">
        <v>53</v>
      </c>
      <c r="C43" s="22"/>
      <c r="D43" s="22"/>
      <c r="E43" s="22"/>
      <c r="H43" s="9"/>
      <c r="I43" s="8"/>
    </row>
    <row r="44" spans="1:9" ht="175.5" customHeight="1" hidden="1">
      <c r="A44" s="10" t="s">
        <v>55</v>
      </c>
      <c r="B44" s="11" t="s">
        <v>91</v>
      </c>
      <c r="C44" s="22"/>
      <c r="D44" s="22"/>
      <c r="E44" s="22"/>
      <c r="H44" s="7"/>
      <c r="I44" s="8"/>
    </row>
    <row r="45" spans="1:9" ht="37.5" hidden="1">
      <c r="A45" s="10" t="s">
        <v>57</v>
      </c>
      <c r="B45" s="11" t="s">
        <v>56</v>
      </c>
      <c r="C45" s="22"/>
      <c r="D45" s="22"/>
      <c r="E45" s="22"/>
      <c r="H45" s="7"/>
      <c r="I45" s="8"/>
    </row>
    <row r="46" spans="1:9" ht="37.5" hidden="1">
      <c r="A46" s="10" t="s">
        <v>59</v>
      </c>
      <c r="B46" s="11" t="s">
        <v>58</v>
      </c>
      <c r="C46" s="22"/>
      <c r="D46" s="22"/>
      <c r="E46" s="22"/>
      <c r="H46" s="7"/>
      <c r="I46" s="8"/>
    </row>
    <row r="47" spans="1:5" ht="18.75" hidden="1">
      <c r="A47" s="10" t="s">
        <v>42</v>
      </c>
      <c r="B47" s="11" t="s">
        <v>43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49</v>
      </c>
      <c r="B48" s="11" t="s">
        <v>48</v>
      </c>
      <c r="C48" s="22"/>
      <c r="D48" s="22"/>
      <c r="E48" s="22"/>
    </row>
    <row r="49" spans="1:5" ht="18.75">
      <c r="A49" s="3" t="s">
        <v>61</v>
      </c>
      <c r="B49" s="4" t="s">
        <v>62</v>
      </c>
      <c r="C49" s="5">
        <f>SUM(C55,C50)</f>
        <v>3908</v>
      </c>
      <c r="D49" s="5">
        <f>SUM(D55,D50)</f>
        <v>1898.5</v>
      </c>
      <c r="E49" s="5">
        <f>SUM(E55,E50)</f>
        <v>1360.3</v>
      </c>
    </row>
    <row r="50" spans="1:5" ht="56.25">
      <c r="A50" s="10" t="s">
        <v>63</v>
      </c>
      <c r="B50" s="11" t="s">
        <v>64</v>
      </c>
      <c r="C50" s="22">
        <f>SUM(C51:C54)</f>
        <v>3903</v>
      </c>
      <c r="D50" s="22">
        <f>SUM(D51:D53)</f>
        <v>1898.5</v>
      </c>
      <c r="E50" s="22">
        <f>SUM(E51:E53)</f>
        <v>1360.3</v>
      </c>
    </row>
    <row r="51" spans="1:5" ht="37.5">
      <c r="A51" s="10" t="s">
        <v>84</v>
      </c>
      <c r="B51" s="11" t="s">
        <v>85</v>
      </c>
      <c r="C51" s="22">
        <v>0</v>
      </c>
      <c r="D51" s="22">
        <v>0</v>
      </c>
      <c r="E51" s="22">
        <v>0</v>
      </c>
    </row>
    <row r="52" spans="1:5" ht="58.5" customHeight="1">
      <c r="A52" s="10" t="s">
        <v>65</v>
      </c>
      <c r="B52" s="11" t="s">
        <v>66</v>
      </c>
      <c r="C52" s="22">
        <v>3599.9</v>
      </c>
      <c r="D52" s="22">
        <v>1585.1</v>
      </c>
      <c r="E52" s="22">
        <v>1356.8</v>
      </c>
    </row>
    <row r="53" spans="1:5" s="15" customFormat="1" ht="39" customHeight="1">
      <c r="A53" s="12" t="s">
        <v>67</v>
      </c>
      <c r="B53" s="13" t="s">
        <v>68</v>
      </c>
      <c r="C53" s="14">
        <f>299.6+3.5</f>
        <v>303.1</v>
      </c>
      <c r="D53" s="14">
        <f>309.9+3.5</f>
        <v>313.4</v>
      </c>
      <c r="E53" s="14">
        <v>3.5</v>
      </c>
    </row>
    <row r="54" spans="1:5" s="15" customFormat="1" ht="18.75" hidden="1">
      <c r="A54" s="12" t="s">
        <v>69</v>
      </c>
      <c r="B54" s="13" t="s">
        <v>70</v>
      </c>
      <c r="C54" s="14">
        <v>0</v>
      </c>
      <c r="D54" s="14">
        <v>0</v>
      </c>
      <c r="E54" s="14">
        <v>0</v>
      </c>
    </row>
    <row r="55" spans="1:5" ht="37.5">
      <c r="A55" s="12" t="s">
        <v>86</v>
      </c>
      <c r="B55" s="11" t="s">
        <v>87</v>
      </c>
      <c r="C55" s="14">
        <v>5</v>
      </c>
      <c r="D55" s="14">
        <v>0</v>
      </c>
      <c r="E55" s="14">
        <v>0</v>
      </c>
    </row>
    <row r="58" spans="1:2" ht="78.75" customHeight="1">
      <c r="A58" s="17" t="s">
        <v>89</v>
      </c>
      <c r="B58" s="16" t="s">
        <v>88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2022-12-23T13:48:32Z</dcterms:modified>
  <cp:category/>
  <cp:version/>
  <cp:contentType/>
  <cp:contentStatus/>
</cp:coreProperties>
</file>