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5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(5)'!$12:$12</definedName>
    <definedName name="_xlnm.Print_Titles" localSheetId="0">'Лист1 (5)'!$12:$12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<sst xmlns="http://schemas.openxmlformats.org/spreadsheetml/2006/main" count="99" uniqueCount="99">
  <si>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</si>
  <si>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</si>
  <si>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</si>
  <si>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</si>
  <si>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</si>
  <si>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</si>
  <si>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</si>
  <si>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</si>
  <si>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</si>
  <si>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</si>
  <si>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</si>
  <si>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</si>
  <si>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</si>
  <si>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</si>
  <si>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</si>
  <si>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</si>
  <si>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</si>
  <si>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</si>
  <si>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</si>
  <si>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</si>
  <si>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</si>
  <si>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</si>
  <si>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</si>
  <si>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</si>
  <si>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</si>
  <si>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</si>
  <si>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</si>
  <si>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</si>
  <si>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</si>
  <si>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</si>
  <si>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</si>
  <si>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</si>
  <si>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</si>
  <si>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</si>
  <si>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</si>
  <si>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</si>
  <si>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</si>
  <si>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</si>
  <si>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</si>
  <si>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</si>
  <si>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</si>
  <si>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</si>
  <si>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</si>
  <si>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</si>
  <si>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</si>
  <si>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</si>
  <si>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</si>
  <si>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</si>
  <si>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</si>
  <si>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</si>
  <si>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</si>
  <si>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</si>
  <si>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</si>
  <si>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</si>
  <si>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</si>
  <si>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</si>
  <si>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</si>
  <si>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</si>
  <si>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</si>
  <si>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</si>
  <si>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</si>
  <si>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</si>
  <si>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</si>
  <si>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</si>
  <si>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</si>
  <si>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</si>
  <si>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</si>
  <si>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</si>
  <si>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</si>
  <si>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</si>
  <si>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</si>
  <si>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</si>
  <si>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</si>
  <si>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</si>
  <si>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</si>
  <si>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</si>
  <si>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</si>
  <si>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</si>
  <si>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</si>
  <si>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</si>
  <si>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</si>
  <si>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</si>
  <si>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</si>
  <si>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</si>
  <si>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</si>
  <si>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</si>
  <si>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</si>
  <si>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</si>
  <si>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</si>
  <si>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</si>
  <si>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</si>
  <si>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</si>
  <si>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</si>
  <si>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2021 год и на плановый период 2022 и 2023 годов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</si>
  <si>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</si>
  <si>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</si>
  <si>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</si>
  <si>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</si>
  <si>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 xml:space="preserve">от 27.10.2021 г.   №44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</si>
</sst>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81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41</v>
      </c>
      <c r="E1" s="24"/>
    </row>
    <row r="2" spans="4:5" ht="18.75">
      <c r="D2" s="24" t="s">
        <v>94</v>
      </c>
      <c r="E2" s="24"/>
    </row>
    <row r="3" spans="4:5" ht="18.75">
      <c r="D3" s="24" t="s">
        <v>95</v>
      </c>
      <c r="E3" s="24"/>
    </row>
    <row r="4" spans="4:5" ht="18.75">
      <c r="D4" s="24" t="s">
        <v>98</v>
      </c>
      <c r="E4" s="24"/>
    </row>
    <row r="5" spans="4:5" ht="18.75">
      <c r="D5"/>
      <c r="E5" s="23" t="s">
        <v>63</v>
      </c>
    </row>
    <row r="8" spans="1:5" ht="100.5" customHeight="1">
      <c r="A8" s="25" t="s">
        <v>93</v>
      </c>
      <c r="B8" s="25"/>
      <c r="C8" s="25"/>
      <c r="D8" s="25"/>
      <c r="E8" s="25"/>
    </row>
    <row r="10" spans="1:5" ht="39" customHeight="1">
      <c r="A10" s="26" t="s">
        <v>0</v>
      </c>
      <c r="B10" s="26" t="s">
        <v>1</v>
      </c>
      <c r="C10" s="26" t="s">
        <v>42</v>
      </c>
      <c r="D10" s="26"/>
      <c r="E10" s="27"/>
    </row>
    <row r="11" spans="1:5" ht="18.75">
      <c r="A11" s="26"/>
      <c r="B11" s="26"/>
      <c r="C11" s="3" t="s">
        <v>45</v>
      </c>
      <c r="D11" s="4" t="s">
        <v>46</v>
      </c>
      <c r="E11" s="4" t="s">
        <v>74</v>
      </c>
    </row>
    <row r="12" spans="1:5" ht="18.75">
      <c r="A12" s="11">
        <v>1</v>
      </c>
      <c r="B12" s="19">
        <v>2</v>
      </c>
      <c r="C12" s="11">
        <v>3</v>
      </c>
      <c r="D12" s="11">
        <v>4</v>
      </c>
      <c r="E12" s="20">
        <v>5</v>
      </c>
    </row>
    <row r="13" spans="1:5" s="21" customFormat="1" ht="18.75">
      <c r="A13" s="3"/>
      <c r="B13" s="5" t="s">
        <v>36</v>
      </c>
      <c r="C13" s="6">
        <f>C14+C49</f>
        <v>56089.59999999999</v>
      </c>
      <c r="D13" s="6">
        <f>D14+D49</f>
        <v>53380.700000000004</v>
      </c>
      <c r="E13" s="6">
        <f>E14+E49</f>
        <v>55870</v>
      </c>
    </row>
    <row r="14" spans="1:5" ht="18.75">
      <c r="A14" s="11" t="s">
        <v>2</v>
      </c>
      <c r="B14" s="12" t="s">
        <v>3</v>
      </c>
      <c r="C14" s="22">
        <f>SUM(C15,C18,C20,C22,C25,C27,C31,C36,C38,C41,C33)</f>
        <v>35500.899999999994</v>
      </c>
      <c r="D14" s="22">
        <f>D15+D18+D20+D22+D25+D27+D31+D33+D36+D38+D41+D47</f>
        <v>35539.4</v>
      </c>
      <c r="E14" s="22">
        <f>E15+E18+E20+E22+E25+E27+E31+E33+E36+E38+E41+E47</f>
        <v>36691.5</v>
      </c>
    </row>
    <row r="15" spans="1:5" ht="18.75">
      <c r="A15" s="11" t="s">
        <v>4</v>
      </c>
      <c r="B15" s="12" t="s">
        <v>5</v>
      </c>
      <c r="C15" s="22">
        <f>C16+C17</f>
        <v>6600</v>
      </c>
      <c r="D15" s="22">
        <f>D16+D17</f>
        <v>6600</v>
      </c>
      <c r="E15" s="22">
        <f>E16+E17</f>
        <v>6700</v>
      </c>
    </row>
    <row r="16" spans="1:5" ht="18.75" hidden="1">
      <c r="A16" s="11" t="s">
        <v>6</v>
      </c>
      <c r="B16" s="12" t="s">
        <v>7</v>
      </c>
      <c r="C16" s="22"/>
      <c r="D16" s="22"/>
      <c r="E16" s="22"/>
    </row>
    <row r="17" spans="1:5" ht="20.25" customHeight="1">
      <c r="A17" s="11" t="s">
        <v>8</v>
      </c>
      <c r="B17" s="12" t="s">
        <v>9</v>
      </c>
      <c r="C17" s="22">
        <v>6600</v>
      </c>
      <c r="D17" s="22">
        <v>6600</v>
      </c>
      <c r="E17" s="22">
        <v>6700</v>
      </c>
    </row>
    <row r="18" spans="1:5" ht="56.25">
      <c r="A18" s="11" t="s">
        <v>10</v>
      </c>
      <c r="B18" s="12" t="s">
        <v>37</v>
      </c>
      <c r="C18" s="22">
        <f>C19</f>
        <v>3735.6</v>
      </c>
      <c r="D18" s="22">
        <f>D19</f>
        <v>3833.4</v>
      </c>
      <c r="E18" s="22">
        <f>E19</f>
        <v>3833.4</v>
      </c>
    </row>
    <row r="19" spans="1:5" ht="56.25">
      <c r="A19" s="11" t="s">
        <v>11</v>
      </c>
      <c r="B19" s="12" t="s">
        <v>96</v>
      </c>
      <c r="C19" s="22">
        <v>3735.6</v>
      </c>
      <c r="D19" s="22">
        <v>3833.4</v>
      </c>
      <c r="E19" s="22">
        <v>3833.4</v>
      </c>
    </row>
    <row r="20" spans="1:5" ht="18.75">
      <c r="A20" s="11" t="s">
        <v>75</v>
      </c>
      <c r="B20" s="12" t="s">
        <v>76</v>
      </c>
      <c r="C20" s="22">
        <f>C21</f>
        <v>17.5</v>
      </c>
      <c r="D20" s="22">
        <f>D21</f>
        <v>20</v>
      </c>
      <c r="E20" s="22">
        <f>E21</f>
        <v>20</v>
      </c>
    </row>
    <row r="21" spans="1:5" ht="18.75">
      <c r="A21" s="11" t="s">
        <v>77</v>
      </c>
      <c r="B21" s="12" t="s">
        <v>78</v>
      </c>
      <c r="C21" s="22">
        <v>17.5</v>
      </c>
      <c r="D21" s="22">
        <v>20</v>
      </c>
      <c r="E21" s="22">
        <v>20</v>
      </c>
    </row>
    <row r="22" spans="1:5" ht="18.75">
      <c r="A22" s="11" t="s">
        <v>12</v>
      </c>
      <c r="B22" s="12" t="s">
        <v>13</v>
      </c>
      <c r="C22" s="22">
        <f>C23+C24</f>
        <v>21500</v>
      </c>
      <c r="D22" s="22">
        <f>D23+D24</f>
        <v>21600</v>
      </c>
      <c r="E22" s="22">
        <f>E23+E24</f>
        <v>22600</v>
      </c>
    </row>
    <row r="23" spans="1:5" ht="18.75">
      <c r="A23" s="11" t="s">
        <v>79</v>
      </c>
      <c r="B23" s="12" t="s">
        <v>80</v>
      </c>
      <c r="C23" s="22">
        <v>1500</v>
      </c>
      <c r="D23" s="22">
        <v>1600</v>
      </c>
      <c r="E23" s="22">
        <v>1600</v>
      </c>
    </row>
    <row r="24" spans="1:5" ht="18.75">
      <c r="A24" s="11" t="s">
        <v>81</v>
      </c>
      <c r="B24" s="12" t="s">
        <v>82</v>
      </c>
      <c r="C24" s="22">
        <v>20000</v>
      </c>
      <c r="D24" s="22">
        <v>20000</v>
      </c>
      <c r="E24" s="22">
        <v>21000</v>
      </c>
    </row>
    <row r="25" spans="1:5" ht="18.75">
      <c r="A25" s="11" t="s">
        <v>14</v>
      </c>
      <c r="B25" s="12" t="s">
        <v>15</v>
      </c>
      <c r="C25" s="22">
        <f>C26</f>
        <v>6.6</v>
      </c>
      <c r="D25" s="22">
        <f>D26</f>
        <v>10</v>
      </c>
      <c r="E25" s="22">
        <f>E26</f>
        <v>10</v>
      </c>
    </row>
    <row r="26" spans="1:5" ht="80.25" customHeight="1">
      <c r="A26" s="11" t="s">
        <v>83</v>
      </c>
      <c r="B26" s="12" t="s">
        <v>84</v>
      </c>
      <c r="C26" s="22">
        <v>6.6</v>
      </c>
      <c r="D26" s="22">
        <v>10</v>
      </c>
      <c r="E26" s="22">
        <v>10</v>
      </c>
    </row>
    <row r="27" spans="1:5" ht="75">
      <c r="A27" s="11" t="s">
        <v>16</v>
      </c>
      <c r="B27" s="12" t="s">
        <v>38</v>
      </c>
      <c r="C27" s="22">
        <f>SUM(C28:C30)</f>
        <v>2417.4</v>
      </c>
      <c r="D27" s="22">
        <f>SUM(D28:D30)</f>
        <v>2493.9</v>
      </c>
      <c r="E27" s="22">
        <f>SUM(E28:E30)</f>
        <v>2531.7</v>
      </c>
    </row>
    <row r="28" spans="1:5" ht="153" customHeight="1">
      <c r="A28" s="11" t="s">
        <v>17</v>
      </c>
      <c r="B28" s="7" t="s">
        <v>53</v>
      </c>
      <c r="C28" s="22">
        <v>1878.9</v>
      </c>
      <c r="D28" s="22">
        <v>1968.9</v>
      </c>
      <c r="E28" s="22">
        <v>2006.7</v>
      </c>
    </row>
    <row r="29" spans="1:5" ht="37.5">
      <c r="A29" s="11" t="s">
        <v>18</v>
      </c>
      <c r="B29" s="7" t="s">
        <v>19</v>
      </c>
      <c r="C29" s="22">
        <v>13.5</v>
      </c>
      <c r="D29" s="22">
        <v>0</v>
      </c>
      <c r="E29" s="22">
        <v>0</v>
      </c>
    </row>
    <row r="30" spans="1:5" ht="150">
      <c r="A30" s="11" t="s">
        <v>85</v>
      </c>
      <c r="B30" s="7" t="s">
        <v>86</v>
      </c>
      <c r="C30" s="22">
        <v>525</v>
      </c>
      <c r="D30" s="22">
        <v>525</v>
      </c>
      <c r="E30" s="22">
        <v>525</v>
      </c>
    </row>
    <row r="31" spans="1:5" ht="37.5">
      <c r="A31" s="11" t="s">
        <v>20</v>
      </c>
      <c r="B31" s="12" t="s">
        <v>21</v>
      </c>
      <c r="C31" s="22">
        <f>C32</f>
        <v>41.2</v>
      </c>
      <c r="D31" s="22">
        <f>D32</f>
        <v>357.5</v>
      </c>
      <c r="E31" s="22">
        <f>E32</f>
        <v>371.8</v>
      </c>
    </row>
    <row r="32" spans="1:5" ht="37.5">
      <c r="A32" s="11" t="s">
        <v>22</v>
      </c>
      <c r="B32" s="12" t="s">
        <v>39</v>
      </c>
      <c r="C32" s="22">
        <v>41.2</v>
      </c>
      <c r="D32" s="22">
        <v>357.5</v>
      </c>
      <c r="E32" s="22">
        <v>371.8</v>
      </c>
    </row>
    <row r="33" spans="1:5" ht="37.5" customHeight="1">
      <c r="A33" s="11" t="s">
        <v>23</v>
      </c>
      <c r="B33" s="12" t="s">
        <v>24</v>
      </c>
      <c r="C33" s="22">
        <f>C34+C35</f>
        <v>558</v>
      </c>
      <c r="D33" s="22">
        <f>D34+D35</f>
        <v>0</v>
      </c>
      <c r="E33" s="22">
        <f>E34+E35</f>
        <v>0</v>
      </c>
    </row>
    <row r="34" spans="1:5" ht="18.75">
      <c r="A34" s="11" t="s">
        <v>25</v>
      </c>
      <c r="B34" s="12" t="s">
        <v>26</v>
      </c>
      <c r="C34" s="22">
        <v>168</v>
      </c>
      <c r="D34" s="22"/>
      <c r="E34" s="22"/>
    </row>
    <row r="35" spans="1:5" ht="18.75">
      <c r="A35" s="11" t="s">
        <v>27</v>
      </c>
      <c r="B35" s="12" t="s">
        <v>28</v>
      </c>
      <c r="C35" s="22">
        <v>390</v>
      </c>
      <c r="D35" s="22"/>
      <c r="E35" s="22"/>
    </row>
    <row r="36" spans="1:5" ht="37.5">
      <c r="A36" s="11" t="s">
        <v>29</v>
      </c>
      <c r="B36" s="12" t="s">
        <v>30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1" t="s">
        <v>31</v>
      </c>
      <c r="B37" s="7" t="s">
        <v>40</v>
      </c>
      <c r="C37" s="22">
        <v>624.6</v>
      </c>
      <c r="D37" s="22">
        <v>624.6</v>
      </c>
      <c r="E37" s="22">
        <v>624.6</v>
      </c>
    </row>
    <row r="38" spans="1:5" ht="18.75" hidden="1">
      <c r="A38" s="11" t="s">
        <v>32</v>
      </c>
      <c r="B38" s="12" t="s">
        <v>33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1" t="s">
        <v>47</v>
      </c>
      <c r="B39" s="12" t="s">
        <v>48</v>
      </c>
      <c r="C39" s="22"/>
      <c r="D39" s="22"/>
      <c r="E39" s="22"/>
    </row>
    <row r="40" spans="1:5" ht="93.75" hidden="1">
      <c r="A40" s="11" t="s">
        <v>50</v>
      </c>
      <c r="B40" s="12" t="s">
        <v>49</v>
      </c>
      <c r="C40" s="22"/>
      <c r="D40" s="22"/>
      <c r="E40" s="22"/>
    </row>
    <row r="41" spans="1:5" ht="37.5" hidden="1">
      <c r="A41" s="11" t="s">
        <v>34</v>
      </c>
      <c r="B41" s="12" t="s">
        <v>35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1" t="s">
        <v>54</v>
      </c>
      <c r="B42" s="12" t="s">
        <v>55</v>
      </c>
      <c r="C42" s="22"/>
      <c r="D42" s="22"/>
      <c r="E42" s="22"/>
      <c r="H42" s="8"/>
      <c r="I42" s="9"/>
      <c r="J42" s="9"/>
    </row>
    <row r="43" spans="1:9" ht="56.25" hidden="1">
      <c r="A43" s="11" t="s">
        <v>57</v>
      </c>
      <c r="B43" s="12" t="s">
        <v>56</v>
      </c>
      <c r="C43" s="22"/>
      <c r="D43" s="22"/>
      <c r="E43" s="22"/>
      <c r="H43" s="10"/>
      <c r="I43" s="9"/>
    </row>
    <row r="44" spans="1:9" ht="175.5" customHeight="1" hidden="1">
      <c r="A44" s="11" t="s">
        <v>58</v>
      </c>
      <c r="B44" s="12" t="s">
        <v>97</v>
      </c>
      <c r="C44" s="22"/>
      <c r="D44" s="22"/>
      <c r="E44" s="22"/>
      <c r="H44" s="8"/>
      <c r="I44" s="9"/>
    </row>
    <row r="45" spans="1:9" ht="37.5" hidden="1">
      <c r="A45" s="11" t="s">
        <v>60</v>
      </c>
      <c r="B45" s="12" t="s">
        <v>59</v>
      </c>
      <c r="C45" s="22"/>
      <c r="D45" s="22"/>
      <c r="E45" s="22"/>
      <c r="H45" s="8"/>
      <c r="I45" s="9"/>
    </row>
    <row r="46" spans="1:9" ht="37.5" hidden="1">
      <c r="A46" s="11" t="s">
        <v>62</v>
      </c>
      <c r="B46" s="12" t="s">
        <v>61</v>
      </c>
      <c r="C46" s="22"/>
      <c r="D46" s="22"/>
      <c r="E46" s="22"/>
      <c r="H46" s="8"/>
      <c r="I46" s="9"/>
    </row>
    <row r="47" spans="1:5" ht="18.75" hidden="1">
      <c r="A47" s="11" t="s">
        <v>43</v>
      </c>
      <c r="B47" s="12" t="s">
        <v>44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1" t="s">
        <v>52</v>
      </c>
      <c r="B48" s="12" t="s">
        <v>51</v>
      </c>
      <c r="C48" s="22"/>
      <c r="D48" s="22"/>
      <c r="E48" s="22"/>
    </row>
    <row r="49" spans="1:5" ht="18.75">
      <c r="A49" s="11" t="s">
        <v>64</v>
      </c>
      <c r="B49" s="12" t="s">
        <v>65</v>
      </c>
      <c r="C49" s="22">
        <f>SUM(C55,C50)</f>
        <v>20588.7</v>
      </c>
      <c r="D49" s="22">
        <f>SUM(D55,D50)</f>
        <v>17841.300000000003</v>
      </c>
      <c r="E49" s="22">
        <f>SUM(E55,E50)</f>
        <v>19178.5</v>
      </c>
    </row>
    <row r="50" spans="1:5" ht="56.25">
      <c r="A50" s="11" t="s">
        <v>66</v>
      </c>
      <c r="B50" s="12" t="s">
        <v>67</v>
      </c>
      <c r="C50" s="22">
        <f>SUM(C51:C54)</f>
        <v>20583.7</v>
      </c>
      <c r="D50" s="22">
        <f>SUM(D51:D53)</f>
        <v>17841.300000000003</v>
      </c>
      <c r="E50" s="22">
        <f>SUM(E51:E53)</f>
        <v>19178.5</v>
      </c>
    </row>
    <row r="51" spans="1:5" ht="37.5">
      <c r="A51" s="11" t="s">
        <v>87</v>
      </c>
      <c r="B51" s="12" t="s">
        <v>88</v>
      </c>
      <c r="C51" s="22">
        <v>2454.8</v>
      </c>
      <c r="D51" s="22">
        <v>2721.9</v>
      </c>
      <c r="E51" s="22">
        <v>2921</v>
      </c>
    </row>
    <row r="52" spans="1:5" ht="58.5" customHeight="1">
      <c r="A52" s="11" t="s">
        <v>68</v>
      </c>
      <c r="B52" s="12" t="s">
        <v>69</v>
      </c>
      <c r="C52" s="22">
        <v>16985.2</v>
      </c>
      <c r="D52" s="22">
        <v>14818.5</v>
      </c>
      <c r="E52" s="22">
        <v>15956.6</v>
      </c>
    </row>
    <row r="53" spans="1:5" s="16" customFormat="1" ht="39" customHeight="1">
      <c r="A53" s="13" t="s">
        <v>70</v>
      </c>
      <c r="B53" s="14" t="s">
        <v>71</v>
      </c>
      <c r="C53" s="15">
        <v>300.9</v>
      </c>
      <c r="D53" s="15">
        <v>300.9</v>
      </c>
      <c r="E53" s="15">
        <v>300.9</v>
      </c>
    </row>
    <row r="54" spans="1:5" s="16" customFormat="1" ht="18.75">
      <c r="A54" s="13" t="s">
        <v>72</v>
      </c>
      <c r="B54" s="14" t="s">
        <v>73</v>
      </c>
      <c r="C54" s="15">
        <v>842.8</v>
      </c>
      <c r="D54" s="15"/>
      <c r="E54" s="15">
        <v>0</v>
      </c>
    </row>
    <row r="55" spans="1:5" ht="37.5">
      <c r="A55" s="13" t="s">
        <v>89</v>
      </c>
      <c r="B55" s="12" t="s">
        <v>90</v>
      </c>
      <c r="C55" s="15">
        <v>5</v>
      </c>
      <c r="D55" s="15">
        <v>0</v>
      </c>
      <c r="E55" s="15">
        <v>0</v>
      </c>
    </row>
    <row r="58" spans="1:2" ht="78.75" customHeight="1">
      <c r="A58" s="18" t="s">
        <v>92</v>
      </c>
      <c r="B58" s="17" t="s">
        <v>91</v>
      </c>
    </row>
  </sheetData>
  <sheetProtection/>
  <mergeCells count="8">
    <mergeCell ref="D1:E1"/>
    <mergeCell ref="D2:E2"/>
    <mergeCell ref="D3:E3"/>
    <mergeCell ref="D4:E4"/>
    <mergeCell ref="A8:E8"/>
    <mergeCell ref="A10:A11"/>
    <mergeCell ref="B10:B11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Денис</cp:lastModifiedBy>
  <cp:lastPrinted>2021-04-29T14:36:15Z</cp:lastPrinted>
  <dcterms:created xsi:type="dcterms:W3CDTF">2016-10-28T11:27:51Z</dcterms:created>
  <dcterms:modified xsi:type="dcterms:W3CDTF">2021-10-28T09:39:20Z</dcterms:modified>
  <cp:category/>
  <cp:version/>
  <cp:contentType/>
  <cp:contentStatus/>
</cp:coreProperties>
</file>